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95" yWindow="105" windowWidth="16290" windowHeight="8070" activeTab="2"/>
  </bookViews>
  <sheets>
    <sheet name="2015 - oryginal-bledy w formule" sheetId="1" r:id="rId1"/>
    <sheet name="Było ogłoszone-blad w formule" sheetId="2" r:id="rId2"/>
    <sheet name="Powinno być tak" sheetId="3" r:id="rId3"/>
  </sheets>
  <calcPr calcId="125725"/>
</workbook>
</file>

<file path=xl/calcChain.xml><?xml version="1.0" encoding="utf-8"?>
<calcChain xmlns="http://schemas.openxmlformats.org/spreadsheetml/2006/main">
  <c r="M20" i="3"/>
  <c r="M17"/>
  <c r="M19"/>
  <c r="M16"/>
  <c r="M18"/>
  <c r="M14"/>
  <c r="M13"/>
  <c r="M15"/>
  <c r="M12"/>
  <c r="M11"/>
  <c r="M10"/>
  <c r="M9"/>
  <c r="M5"/>
  <c r="M8"/>
  <c r="M6"/>
  <c r="M7"/>
  <c r="M4"/>
  <c r="M3"/>
  <c r="I20"/>
  <c r="P20" s="1"/>
  <c r="I17"/>
  <c r="P17" s="1"/>
  <c r="I19"/>
  <c r="P19" s="1"/>
  <c r="I16"/>
  <c r="P16" s="1"/>
  <c r="I18"/>
  <c r="P18" s="1"/>
  <c r="I14"/>
  <c r="P14" s="1"/>
  <c r="I13"/>
  <c r="P13" s="1"/>
  <c r="I15"/>
  <c r="P15" s="1"/>
  <c r="I12"/>
  <c r="P12" s="1"/>
  <c r="I11"/>
  <c r="P11" s="1"/>
  <c r="I10"/>
  <c r="P10" s="1"/>
  <c r="I9"/>
  <c r="P9" s="1"/>
  <c r="I5"/>
  <c r="P5" s="1"/>
  <c r="I8"/>
  <c r="P8" s="1"/>
  <c r="I6"/>
  <c r="P6" s="1"/>
  <c r="I7"/>
  <c r="P7" s="1"/>
  <c r="I4"/>
  <c r="P4" s="1"/>
  <c r="I3"/>
  <c r="P3" s="1"/>
  <c r="M4" i="2" l="1"/>
  <c r="M21"/>
  <c r="I21"/>
  <c r="P21" s="1"/>
  <c r="S21" s="1"/>
  <c r="P20"/>
  <c r="M20"/>
  <c r="S20" s="1"/>
  <c r="I20"/>
  <c r="M19"/>
  <c r="I19"/>
  <c r="P19" s="1"/>
  <c r="S19" s="1"/>
  <c r="M18"/>
  <c r="I18"/>
  <c r="P18" s="1"/>
  <c r="S18" s="1"/>
  <c r="M17"/>
  <c r="I17"/>
  <c r="P17" s="1"/>
  <c r="S17" s="1"/>
  <c r="M16"/>
  <c r="I16"/>
  <c r="P16" s="1"/>
  <c r="S16" s="1"/>
  <c r="P15"/>
  <c r="S15" s="1"/>
  <c r="M15"/>
  <c r="I15"/>
  <c r="M14"/>
  <c r="I14"/>
  <c r="P14" s="1"/>
  <c r="S14" s="1"/>
  <c r="M13"/>
  <c r="I13"/>
  <c r="P13" s="1"/>
  <c r="S13" s="1"/>
  <c r="P12"/>
  <c r="M12"/>
  <c r="S12" s="1"/>
  <c r="I12"/>
  <c r="M11"/>
  <c r="I11"/>
  <c r="P11" s="1"/>
  <c r="S11" s="1"/>
  <c r="M10"/>
  <c r="I10"/>
  <c r="P10" s="1"/>
  <c r="S10" s="1"/>
  <c r="M9"/>
  <c r="I9"/>
  <c r="P9" s="1"/>
  <c r="S9" s="1"/>
  <c r="M8"/>
  <c r="I8"/>
  <c r="P8" s="1"/>
  <c r="S8" s="1"/>
  <c r="P7"/>
  <c r="S7" s="1"/>
  <c r="M7"/>
  <c r="I7"/>
  <c r="M6"/>
  <c r="I6"/>
  <c r="P6" s="1"/>
  <c r="S6" s="1"/>
  <c r="M5"/>
  <c r="I5"/>
  <c r="P5" s="1"/>
  <c r="S5" s="1"/>
  <c r="I4"/>
  <c r="P4" s="1"/>
  <c r="S4" s="1"/>
  <c r="P5" i="1"/>
  <c r="P7"/>
  <c r="P9"/>
  <c r="P11"/>
  <c r="P13"/>
  <c r="P15"/>
  <c r="P17"/>
  <c r="P19"/>
  <c r="P2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I7"/>
  <c r="I8"/>
  <c r="P8" s="1"/>
  <c r="I9"/>
  <c r="I10"/>
  <c r="P10" s="1"/>
  <c r="I11"/>
  <c r="I12"/>
  <c r="P12" s="1"/>
  <c r="I13"/>
  <c r="I14"/>
  <c r="P14" s="1"/>
  <c r="I15"/>
  <c r="I16"/>
  <c r="P16" s="1"/>
  <c r="I17"/>
  <c r="I18"/>
  <c r="P18" s="1"/>
  <c r="I19"/>
  <c r="I20"/>
  <c r="P20" s="1"/>
  <c r="I21"/>
  <c r="I22"/>
  <c r="P22" s="1"/>
  <c r="I23"/>
  <c r="P23" s="1"/>
  <c r="I24"/>
  <c r="P24" s="1"/>
  <c r="I25"/>
  <c r="P25" s="1"/>
  <c r="I26"/>
  <c r="P26" s="1"/>
  <c r="I27"/>
  <c r="P27" s="1"/>
  <c r="I6"/>
  <c r="P6" s="1"/>
  <c r="I5"/>
  <c r="I4"/>
  <c r="P4" s="1"/>
</calcChain>
</file>

<file path=xl/sharedStrings.xml><?xml version="1.0" encoding="utf-8"?>
<sst xmlns="http://schemas.openxmlformats.org/spreadsheetml/2006/main" count="228" uniqueCount="78">
  <si>
    <t>HAMILTON BEACH CUP 2015</t>
  </si>
  <si>
    <t>Lp.</t>
  </si>
  <si>
    <t>imię</t>
  </si>
  <si>
    <t>nazwisko</t>
  </si>
  <si>
    <t>numer startowy</t>
  </si>
  <si>
    <t>technika</t>
  </si>
  <si>
    <t>wygląd</t>
  </si>
  <si>
    <t>aromat</t>
  </si>
  <si>
    <t>smak</t>
  </si>
  <si>
    <t>razem degustacja</t>
  </si>
  <si>
    <t>blind test</t>
  </si>
  <si>
    <t>TOTAL</t>
  </si>
  <si>
    <t>Znajomość marki HB</t>
  </si>
  <si>
    <t>Czas pracy</t>
  </si>
  <si>
    <t>DRINK ALKOHOLOWY</t>
  </si>
  <si>
    <t>SMOOTHIES</t>
  </si>
  <si>
    <t>RADOSŁAW</t>
  </si>
  <si>
    <t>DARIA</t>
  </si>
  <si>
    <t>BĄK</t>
  </si>
  <si>
    <t>KRZYSZTOF</t>
  </si>
  <si>
    <t>MIRGA</t>
  </si>
  <si>
    <t>BARTOSZ</t>
  </si>
  <si>
    <t>BARANOWSKI</t>
  </si>
  <si>
    <t>ANNA</t>
  </si>
  <si>
    <t>SKIBA</t>
  </si>
  <si>
    <t>JAKUB</t>
  </si>
  <si>
    <t>OMYŁA</t>
  </si>
  <si>
    <t>MONIKA</t>
  </si>
  <si>
    <t>WRÓBLEWSKA</t>
  </si>
  <si>
    <t>MARCIN</t>
  </si>
  <si>
    <t>EDYTA</t>
  </si>
  <si>
    <t>MIKOŁAJCZYK</t>
  </si>
  <si>
    <t>JOANNA</t>
  </si>
  <si>
    <t>ŚLAZYK</t>
  </si>
  <si>
    <t>RAFAŁ</t>
  </si>
  <si>
    <t>DOBROWOLSKI</t>
  </si>
  <si>
    <t>AGNIESZKA</t>
  </si>
  <si>
    <t>CIEŚLAR</t>
  </si>
  <si>
    <t>DAVID</t>
  </si>
  <si>
    <t>MATUSZ</t>
  </si>
  <si>
    <t>MIŁOSZ</t>
  </si>
  <si>
    <t>SZATKA</t>
  </si>
  <si>
    <t>MICHALEWICZ</t>
  </si>
  <si>
    <t>ARTUR</t>
  </si>
  <si>
    <t>WAWRZYSZCZAK</t>
  </si>
  <si>
    <t>MATEUSZ</t>
  </si>
  <si>
    <t>JAN</t>
  </si>
  <si>
    <t>KACHNIARZ</t>
  </si>
  <si>
    <t>PYSZ</t>
  </si>
  <si>
    <t>MIELICZEK</t>
  </si>
  <si>
    <t>SIĘKA</t>
  </si>
  <si>
    <t>ORIANNA</t>
  </si>
  <si>
    <t>14:30</t>
  </si>
  <si>
    <t>14:45</t>
  </si>
  <si>
    <t>11:00</t>
  </si>
  <si>
    <t>12:19</t>
  </si>
  <si>
    <t>11:40</t>
  </si>
  <si>
    <t>9:55</t>
  </si>
  <si>
    <t>11:30</t>
  </si>
  <si>
    <t>12:45</t>
  </si>
  <si>
    <t>12:50</t>
  </si>
  <si>
    <t>15:30</t>
  </si>
  <si>
    <t>10:35</t>
  </si>
  <si>
    <t>13:12</t>
  </si>
  <si>
    <t>12:00</t>
  </si>
  <si>
    <t>14:00</t>
  </si>
  <si>
    <t>11:17</t>
  </si>
  <si>
    <t>hb</t>
  </si>
  <si>
    <t>Total</t>
  </si>
  <si>
    <t>09:30</t>
  </si>
  <si>
    <t>Główna nagroda</t>
  </si>
  <si>
    <t>Nagroda Monin</t>
  </si>
  <si>
    <t>Najszybszy barmanm</t>
  </si>
  <si>
    <t>8.55</t>
  </si>
  <si>
    <t>14.00</t>
  </si>
  <si>
    <t>12.47</t>
  </si>
  <si>
    <t>SUMA</t>
  </si>
  <si>
    <t xml:space="preserve">Punkty karrne za limit czasu    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</si>
</sst>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0"/>
      <name val="Czcionka tekstu podstawowego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3" fillId="4" borderId="0" xfId="0" applyFont="1" applyFill="1"/>
    <xf numFmtId="0" fontId="0" fillId="3" borderId="6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0" xfId="0" applyFont="1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0" fillId="5" borderId="8" xfId="0" applyFill="1" applyBorder="1"/>
    <xf numFmtId="0" fontId="0" fillId="5" borderId="9" xfId="0" applyFill="1" applyBorder="1"/>
    <xf numFmtId="0" fontId="3" fillId="5" borderId="8" xfId="0" applyFont="1" applyFill="1" applyBorder="1"/>
    <xf numFmtId="0" fontId="3" fillId="5" borderId="6" xfId="0" applyFont="1" applyFill="1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0" fontId="0" fillId="8" borderId="3" xfId="0" applyFill="1" applyBorder="1"/>
    <xf numFmtId="0" fontId="0" fillId="8" borderId="3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49" fontId="0" fillId="8" borderId="3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9" fontId="0" fillId="7" borderId="3" xfId="0" applyNumberFormat="1" applyFill="1" applyBorder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/>
    </xf>
    <xf numFmtId="0" fontId="6" fillId="0" borderId="7" xfId="0" applyFont="1" applyBorder="1"/>
    <xf numFmtId="0" fontId="6" fillId="3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6" borderId="3" xfId="0" applyFont="1" applyFill="1" applyBorder="1"/>
    <xf numFmtId="0" fontId="12" fillId="0" borderId="3" xfId="0" applyFont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right"/>
    </xf>
    <xf numFmtId="0" fontId="6" fillId="5" borderId="3" xfId="0" applyFont="1" applyFill="1" applyBorder="1"/>
    <xf numFmtId="0" fontId="7" fillId="5" borderId="3" xfId="0" applyFont="1" applyFill="1" applyBorder="1"/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5" borderId="6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F21" sqref="F21"/>
    </sheetView>
  </sheetViews>
  <sheetFormatPr defaultRowHeight="14.25"/>
  <cols>
    <col min="1" max="1" width="5.375" customWidth="1"/>
    <col min="2" max="2" width="16.25" customWidth="1"/>
    <col min="3" max="3" width="21.5" customWidth="1"/>
    <col min="4" max="4" width="7.375" style="16" customWidth="1"/>
    <col min="5" max="5" width="7.25" customWidth="1"/>
    <col min="6" max="6" width="7.5" customWidth="1"/>
    <col min="7" max="7" width="6.75" customWidth="1"/>
    <col min="8" max="8" width="6.625" customWidth="1"/>
    <col min="9" max="10" width="7.625" customWidth="1"/>
    <col min="11" max="11" width="6.5" customWidth="1"/>
    <col min="12" max="12" width="7" customWidth="1"/>
    <col min="13" max="13" width="7.625" customWidth="1"/>
    <col min="14" max="14" width="7.875" style="16" customWidth="1"/>
    <col min="15" max="15" width="8" style="26" customWidth="1"/>
    <col min="16" max="16" width="8.25" customWidth="1"/>
    <col min="17" max="17" width="9" style="16"/>
  </cols>
  <sheetData>
    <row r="1" spans="1:17" ht="15">
      <c r="A1" s="8"/>
      <c r="B1" s="9" t="s">
        <v>0</v>
      </c>
      <c r="C1" s="8"/>
      <c r="D1" s="14"/>
      <c r="E1" s="8"/>
      <c r="F1" s="8"/>
      <c r="G1" s="8"/>
      <c r="H1" s="8"/>
      <c r="I1" s="8"/>
      <c r="J1" s="8"/>
      <c r="K1" s="8"/>
      <c r="L1" s="8"/>
      <c r="M1" s="8"/>
      <c r="N1" s="14"/>
      <c r="O1" s="24"/>
      <c r="P1" s="8"/>
      <c r="Q1" s="14"/>
    </row>
    <row r="2" spans="1:17" ht="15.75" thickBot="1">
      <c r="A2" s="12"/>
      <c r="B2" s="13"/>
      <c r="C2" s="12"/>
      <c r="D2" s="15"/>
      <c r="E2" s="21"/>
      <c r="F2" s="21" t="s">
        <v>14</v>
      </c>
      <c r="G2" s="18"/>
      <c r="H2" s="18"/>
      <c r="I2" s="19"/>
      <c r="J2" s="20" t="s">
        <v>15</v>
      </c>
      <c r="K2" s="18"/>
      <c r="L2" s="18"/>
      <c r="M2" s="19"/>
      <c r="N2" s="15"/>
      <c r="O2" s="25"/>
      <c r="P2" s="12"/>
      <c r="Q2" s="15"/>
    </row>
    <row r="3" spans="1:17" ht="27.75" thickBot="1">
      <c r="A3" s="1" t="s">
        <v>1</v>
      </c>
      <c r="B3" s="5" t="s">
        <v>2</v>
      </c>
      <c r="C3" s="5" t="s">
        <v>3</v>
      </c>
      <c r="D3" s="5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6</v>
      </c>
      <c r="K3" s="17" t="s">
        <v>7</v>
      </c>
      <c r="L3" s="17" t="s">
        <v>8</v>
      </c>
      <c r="M3" s="17" t="s">
        <v>9</v>
      </c>
      <c r="N3" s="6" t="s">
        <v>12</v>
      </c>
      <c r="O3" s="6" t="s">
        <v>10</v>
      </c>
      <c r="P3" s="6" t="s">
        <v>11</v>
      </c>
      <c r="Q3" s="11" t="s">
        <v>13</v>
      </c>
    </row>
    <row r="4" spans="1:17">
      <c r="A4" s="2">
        <v>1</v>
      </c>
      <c r="B4" s="4" t="s">
        <v>16</v>
      </c>
      <c r="C4" s="4" t="s">
        <v>48</v>
      </c>
      <c r="D4" s="3">
        <v>1</v>
      </c>
      <c r="E4" s="3">
        <v>16</v>
      </c>
      <c r="F4" s="3">
        <v>46</v>
      </c>
      <c r="G4" s="3">
        <v>18</v>
      </c>
      <c r="H4" s="3">
        <v>41</v>
      </c>
      <c r="I4" s="3">
        <f>F4+G4+H4</f>
        <v>105</v>
      </c>
      <c r="J4" s="3">
        <v>32</v>
      </c>
      <c r="K4" s="3">
        <v>32</v>
      </c>
      <c r="L4" s="3">
        <v>42</v>
      </c>
      <c r="M4" s="3">
        <f>J4+K4+L4</f>
        <v>106</v>
      </c>
      <c r="N4" s="3">
        <v>2</v>
      </c>
      <c r="O4" s="3">
        <v>1</v>
      </c>
      <c r="P4" s="10">
        <f>E4+I4+O4+N4</f>
        <v>124</v>
      </c>
      <c r="Q4" s="27" t="s">
        <v>52</v>
      </c>
    </row>
    <row r="5" spans="1:17">
      <c r="A5" s="3">
        <v>2</v>
      </c>
      <c r="B5" s="4" t="s">
        <v>17</v>
      </c>
      <c r="C5" s="4" t="s">
        <v>18</v>
      </c>
      <c r="D5" s="3">
        <v>2</v>
      </c>
      <c r="E5" s="3">
        <v>11</v>
      </c>
      <c r="F5" s="3">
        <v>24</v>
      </c>
      <c r="G5" s="3">
        <v>20</v>
      </c>
      <c r="H5" s="3">
        <v>46</v>
      </c>
      <c r="I5" s="3">
        <f t="shared" ref="I5:I27" si="0">F5+G5+H5</f>
        <v>90</v>
      </c>
      <c r="J5" s="3">
        <v>22</v>
      </c>
      <c r="K5" s="3">
        <v>17</v>
      </c>
      <c r="L5" s="3">
        <v>29</v>
      </c>
      <c r="M5" s="3">
        <f t="shared" ref="M5:M27" si="1">J5+K5+L5</f>
        <v>68</v>
      </c>
      <c r="N5" s="3">
        <v>3</v>
      </c>
      <c r="O5" s="3">
        <v>0</v>
      </c>
      <c r="P5" s="10">
        <f t="shared" ref="P5:P21" si="2">E5+I5+O5+N5</f>
        <v>104</v>
      </c>
      <c r="Q5" s="27" t="s">
        <v>53</v>
      </c>
    </row>
    <row r="6" spans="1:17">
      <c r="A6" s="3">
        <v>3</v>
      </c>
      <c r="B6" s="4" t="s">
        <v>19</v>
      </c>
      <c r="C6" s="4" t="s">
        <v>20</v>
      </c>
      <c r="D6" s="3">
        <v>3</v>
      </c>
      <c r="E6" s="3">
        <v>26</v>
      </c>
      <c r="F6" s="3">
        <v>24</v>
      </c>
      <c r="G6" s="3">
        <v>16</v>
      </c>
      <c r="H6" s="3">
        <v>32</v>
      </c>
      <c r="I6" s="3">
        <f t="shared" si="0"/>
        <v>72</v>
      </c>
      <c r="J6" s="3">
        <v>18</v>
      </c>
      <c r="K6" s="3">
        <v>19</v>
      </c>
      <c r="L6" s="3">
        <v>37</v>
      </c>
      <c r="M6" s="3">
        <f t="shared" si="1"/>
        <v>74</v>
      </c>
      <c r="N6" s="3">
        <v>3</v>
      </c>
      <c r="O6" s="3">
        <v>0</v>
      </c>
      <c r="P6" s="10">
        <f t="shared" si="2"/>
        <v>101</v>
      </c>
      <c r="Q6" s="27" t="s">
        <v>54</v>
      </c>
    </row>
    <row r="7" spans="1:17">
      <c r="A7" s="2">
        <v>4</v>
      </c>
      <c r="B7" s="7" t="s">
        <v>21</v>
      </c>
      <c r="C7" s="7" t="s">
        <v>22</v>
      </c>
      <c r="D7" s="3">
        <v>4</v>
      </c>
      <c r="E7" s="7">
        <v>32</v>
      </c>
      <c r="F7" s="7">
        <v>24</v>
      </c>
      <c r="G7" s="7">
        <v>15</v>
      </c>
      <c r="H7" s="7">
        <v>30</v>
      </c>
      <c r="I7" s="3">
        <f t="shared" si="0"/>
        <v>69</v>
      </c>
      <c r="J7" s="3">
        <v>23</v>
      </c>
      <c r="K7" s="3">
        <v>18</v>
      </c>
      <c r="L7" s="3">
        <v>37</v>
      </c>
      <c r="M7" s="3">
        <f t="shared" si="1"/>
        <v>78</v>
      </c>
      <c r="N7" s="22">
        <v>5</v>
      </c>
      <c r="O7" s="22">
        <v>2</v>
      </c>
      <c r="P7" s="10">
        <f t="shared" si="2"/>
        <v>108</v>
      </c>
      <c r="Q7" s="27" t="s">
        <v>55</v>
      </c>
    </row>
    <row r="8" spans="1:17">
      <c r="A8" s="3">
        <v>5</v>
      </c>
      <c r="B8" s="7" t="s">
        <v>23</v>
      </c>
      <c r="C8" s="7" t="s">
        <v>24</v>
      </c>
      <c r="D8" s="3">
        <v>6</v>
      </c>
      <c r="E8" s="7">
        <v>20</v>
      </c>
      <c r="F8" s="7">
        <v>24</v>
      </c>
      <c r="G8" s="7">
        <v>20</v>
      </c>
      <c r="H8" s="7">
        <v>34</v>
      </c>
      <c r="I8" s="3">
        <f t="shared" si="0"/>
        <v>78</v>
      </c>
      <c r="J8" s="3">
        <v>21</v>
      </c>
      <c r="K8" s="3">
        <v>19</v>
      </c>
      <c r="L8" s="3">
        <v>44</v>
      </c>
      <c r="M8" s="3">
        <f t="shared" si="1"/>
        <v>84</v>
      </c>
      <c r="N8" s="22">
        <v>5</v>
      </c>
      <c r="O8" s="22">
        <v>0</v>
      </c>
      <c r="P8" s="10">
        <f t="shared" si="2"/>
        <v>103</v>
      </c>
      <c r="Q8" s="27" t="s">
        <v>56</v>
      </c>
    </row>
    <row r="9" spans="1:17">
      <c r="A9" s="3">
        <v>6</v>
      </c>
      <c r="B9" s="7" t="s">
        <v>25</v>
      </c>
      <c r="C9" s="7" t="s">
        <v>26</v>
      </c>
      <c r="D9" s="3">
        <v>7</v>
      </c>
      <c r="E9" s="7">
        <v>26</v>
      </c>
      <c r="F9" s="7">
        <v>24</v>
      </c>
      <c r="G9" s="7">
        <v>17</v>
      </c>
      <c r="H9" s="7">
        <v>30</v>
      </c>
      <c r="I9" s="3">
        <f t="shared" si="0"/>
        <v>71</v>
      </c>
      <c r="J9" s="3">
        <v>27</v>
      </c>
      <c r="K9" s="3">
        <v>21</v>
      </c>
      <c r="L9" s="3">
        <v>48</v>
      </c>
      <c r="M9" s="3">
        <f t="shared" si="1"/>
        <v>96</v>
      </c>
      <c r="N9" s="22">
        <v>5</v>
      </c>
      <c r="O9" s="22">
        <v>1</v>
      </c>
      <c r="P9" s="10">
        <f t="shared" si="2"/>
        <v>103</v>
      </c>
      <c r="Q9" s="27" t="s">
        <v>57</v>
      </c>
    </row>
    <row r="10" spans="1:17">
      <c r="A10" s="2">
        <v>7</v>
      </c>
      <c r="B10" s="7" t="s">
        <v>27</v>
      </c>
      <c r="C10" s="7" t="s">
        <v>28</v>
      </c>
      <c r="D10" s="3">
        <v>8</v>
      </c>
      <c r="E10" s="7">
        <v>26</v>
      </c>
      <c r="F10" s="7">
        <v>26</v>
      </c>
      <c r="G10" s="7">
        <v>16</v>
      </c>
      <c r="H10" s="7">
        <v>37</v>
      </c>
      <c r="I10" s="3">
        <f t="shared" si="0"/>
        <v>79</v>
      </c>
      <c r="J10" s="3">
        <v>18</v>
      </c>
      <c r="K10" s="3">
        <v>19</v>
      </c>
      <c r="L10" s="3">
        <v>41</v>
      </c>
      <c r="M10" s="3">
        <f t="shared" si="1"/>
        <v>78</v>
      </c>
      <c r="N10" s="22">
        <v>3</v>
      </c>
      <c r="O10" s="22">
        <v>0</v>
      </c>
      <c r="P10" s="10">
        <f t="shared" si="2"/>
        <v>108</v>
      </c>
      <c r="Q10" s="27" t="s">
        <v>58</v>
      </c>
    </row>
    <row r="11" spans="1:17">
      <c r="A11" s="3">
        <v>8</v>
      </c>
      <c r="B11" s="7" t="s">
        <v>29</v>
      </c>
      <c r="C11" s="7" t="s">
        <v>49</v>
      </c>
      <c r="D11" s="3">
        <v>10</v>
      </c>
      <c r="E11" s="7">
        <v>25</v>
      </c>
      <c r="F11" s="7">
        <v>19</v>
      </c>
      <c r="G11" s="7">
        <v>22</v>
      </c>
      <c r="H11" s="7">
        <v>46</v>
      </c>
      <c r="I11" s="3">
        <f t="shared" si="0"/>
        <v>87</v>
      </c>
      <c r="J11" s="3">
        <v>18</v>
      </c>
      <c r="K11" s="3">
        <v>19</v>
      </c>
      <c r="L11" s="3">
        <v>32</v>
      </c>
      <c r="M11" s="3">
        <f t="shared" si="1"/>
        <v>69</v>
      </c>
      <c r="N11" s="22">
        <v>1</v>
      </c>
      <c r="O11" s="22">
        <v>1</v>
      </c>
      <c r="P11" s="10">
        <f t="shared" si="2"/>
        <v>114</v>
      </c>
      <c r="Q11" s="27" t="s">
        <v>59</v>
      </c>
    </row>
    <row r="12" spans="1:17">
      <c r="A12" s="3">
        <v>9</v>
      </c>
      <c r="B12" s="7" t="s">
        <v>30</v>
      </c>
      <c r="C12" s="7" t="s">
        <v>31</v>
      </c>
      <c r="D12" s="3">
        <v>12</v>
      </c>
      <c r="E12" s="7">
        <v>20</v>
      </c>
      <c r="F12" s="7">
        <v>18</v>
      </c>
      <c r="G12" s="7">
        <v>17</v>
      </c>
      <c r="H12" s="7">
        <v>30</v>
      </c>
      <c r="I12" s="3">
        <f t="shared" si="0"/>
        <v>65</v>
      </c>
      <c r="J12" s="3">
        <v>17</v>
      </c>
      <c r="K12" s="3">
        <v>18</v>
      </c>
      <c r="L12" s="3">
        <v>47</v>
      </c>
      <c r="M12" s="3">
        <f t="shared" si="1"/>
        <v>82</v>
      </c>
      <c r="N12" s="22">
        <v>5</v>
      </c>
      <c r="O12" s="22">
        <v>1</v>
      </c>
      <c r="P12" s="10">
        <f t="shared" si="2"/>
        <v>91</v>
      </c>
      <c r="Q12" s="27" t="s">
        <v>60</v>
      </c>
    </row>
    <row r="13" spans="1:17">
      <c r="A13" s="2">
        <v>10</v>
      </c>
      <c r="B13" s="7" t="s">
        <v>32</v>
      </c>
      <c r="C13" s="7" t="s">
        <v>33</v>
      </c>
      <c r="D13" s="3">
        <v>13</v>
      </c>
      <c r="E13" s="7">
        <v>16</v>
      </c>
      <c r="F13" s="7">
        <v>25</v>
      </c>
      <c r="G13" s="7">
        <v>23</v>
      </c>
      <c r="H13" s="7">
        <v>41</v>
      </c>
      <c r="I13" s="3">
        <f t="shared" si="0"/>
        <v>89</v>
      </c>
      <c r="J13" s="3">
        <v>25</v>
      </c>
      <c r="K13" s="3">
        <v>17</v>
      </c>
      <c r="L13" s="3">
        <v>41</v>
      </c>
      <c r="M13" s="3">
        <f t="shared" si="1"/>
        <v>83</v>
      </c>
      <c r="N13" s="22">
        <v>1</v>
      </c>
      <c r="O13" s="22">
        <v>4</v>
      </c>
      <c r="P13" s="10">
        <f t="shared" si="2"/>
        <v>110</v>
      </c>
      <c r="Q13" s="27" t="s">
        <v>61</v>
      </c>
    </row>
    <row r="14" spans="1:17">
      <c r="A14" s="3">
        <v>11</v>
      </c>
      <c r="B14" s="7" t="s">
        <v>34</v>
      </c>
      <c r="C14" s="7" t="s">
        <v>35</v>
      </c>
      <c r="D14" s="3">
        <v>14</v>
      </c>
      <c r="E14" s="7">
        <v>27</v>
      </c>
      <c r="F14" s="7">
        <v>21</v>
      </c>
      <c r="G14" s="7">
        <v>19</v>
      </c>
      <c r="H14" s="7">
        <v>38</v>
      </c>
      <c r="I14" s="3">
        <f t="shared" si="0"/>
        <v>78</v>
      </c>
      <c r="J14" s="3">
        <v>23</v>
      </c>
      <c r="K14" s="3">
        <v>17</v>
      </c>
      <c r="L14" s="3">
        <v>30</v>
      </c>
      <c r="M14" s="3">
        <f t="shared" si="1"/>
        <v>70</v>
      </c>
      <c r="N14" s="22">
        <v>5</v>
      </c>
      <c r="O14" s="22">
        <v>2</v>
      </c>
      <c r="P14" s="10">
        <f t="shared" si="2"/>
        <v>112</v>
      </c>
      <c r="Q14" s="27" t="s">
        <v>62</v>
      </c>
    </row>
    <row r="15" spans="1:17">
      <c r="A15" s="3">
        <v>12</v>
      </c>
      <c r="B15" s="7" t="s">
        <v>36</v>
      </c>
      <c r="C15" s="7" t="s">
        <v>37</v>
      </c>
      <c r="D15" s="3">
        <v>15</v>
      </c>
      <c r="E15" s="7">
        <v>28</v>
      </c>
      <c r="F15" s="7">
        <v>25</v>
      </c>
      <c r="G15" s="7">
        <v>21</v>
      </c>
      <c r="H15" s="7">
        <v>48</v>
      </c>
      <c r="I15" s="3">
        <f t="shared" si="0"/>
        <v>94</v>
      </c>
      <c r="J15" s="3">
        <v>24</v>
      </c>
      <c r="K15" s="3">
        <v>20</v>
      </c>
      <c r="L15" s="3">
        <v>42</v>
      </c>
      <c r="M15" s="3">
        <f t="shared" si="1"/>
        <v>86</v>
      </c>
      <c r="N15" s="22">
        <v>5</v>
      </c>
      <c r="O15" s="22">
        <v>3</v>
      </c>
      <c r="P15" s="10">
        <f t="shared" si="2"/>
        <v>130</v>
      </c>
      <c r="Q15" s="27" t="s">
        <v>63</v>
      </c>
    </row>
    <row r="16" spans="1:17">
      <c r="A16" s="2">
        <v>13</v>
      </c>
      <c r="B16" s="7" t="s">
        <v>38</v>
      </c>
      <c r="C16" s="7" t="s">
        <v>39</v>
      </c>
      <c r="D16" s="3">
        <v>18</v>
      </c>
      <c r="E16" s="7">
        <v>26</v>
      </c>
      <c r="F16" s="7">
        <v>26</v>
      </c>
      <c r="G16" s="7">
        <v>20</v>
      </c>
      <c r="H16" s="7">
        <v>32</v>
      </c>
      <c r="I16" s="3">
        <f t="shared" si="0"/>
        <v>78</v>
      </c>
      <c r="J16" s="3">
        <v>26</v>
      </c>
      <c r="K16" s="3">
        <v>14</v>
      </c>
      <c r="L16" s="3">
        <v>32</v>
      </c>
      <c r="M16" s="3">
        <f t="shared" si="1"/>
        <v>72</v>
      </c>
      <c r="N16" s="22">
        <v>5</v>
      </c>
      <c r="O16" s="22">
        <v>2</v>
      </c>
      <c r="P16" s="10">
        <f t="shared" si="2"/>
        <v>111</v>
      </c>
      <c r="Q16" s="27" t="s">
        <v>58</v>
      </c>
    </row>
    <row r="17" spans="1:17">
      <c r="A17" s="3">
        <v>14</v>
      </c>
      <c r="B17" s="7" t="s">
        <v>40</v>
      </c>
      <c r="C17" s="7" t="s">
        <v>41</v>
      </c>
      <c r="D17" s="3">
        <v>20</v>
      </c>
      <c r="E17" s="7">
        <v>23</v>
      </c>
      <c r="F17" s="7">
        <v>17</v>
      </c>
      <c r="G17" s="7">
        <v>17</v>
      </c>
      <c r="H17" s="7">
        <v>34</v>
      </c>
      <c r="I17" s="3">
        <f t="shared" si="0"/>
        <v>68</v>
      </c>
      <c r="J17" s="3">
        <v>21</v>
      </c>
      <c r="K17" s="3">
        <v>14</v>
      </c>
      <c r="L17" s="3">
        <v>27</v>
      </c>
      <c r="M17" s="3">
        <f t="shared" si="1"/>
        <v>62</v>
      </c>
      <c r="N17" s="22">
        <v>3</v>
      </c>
      <c r="O17" s="22">
        <v>1</v>
      </c>
      <c r="P17" s="10">
        <f t="shared" si="2"/>
        <v>95</v>
      </c>
      <c r="Q17" s="27" t="s">
        <v>64</v>
      </c>
    </row>
    <row r="18" spans="1:17">
      <c r="A18" s="3">
        <v>15</v>
      </c>
      <c r="B18" s="7" t="s">
        <v>51</v>
      </c>
      <c r="C18" s="7" t="s">
        <v>42</v>
      </c>
      <c r="D18" s="3">
        <v>21</v>
      </c>
      <c r="E18" s="7">
        <v>21</v>
      </c>
      <c r="F18" s="7">
        <v>25</v>
      </c>
      <c r="G18" s="7">
        <v>20</v>
      </c>
      <c r="H18" s="7">
        <v>46</v>
      </c>
      <c r="I18" s="3">
        <f t="shared" si="0"/>
        <v>91</v>
      </c>
      <c r="J18" s="3">
        <v>19</v>
      </c>
      <c r="K18" s="3">
        <v>19</v>
      </c>
      <c r="L18" s="3">
        <v>40</v>
      </c>
      <c r="M18" s="3">
        <f t="shared" si="1"/>
        <v>78</v>
      </c>
      <c r="N18" s="22">
        <v>5</v>
      </c>
      <c r="O18" s="22">
        <v>3</v>
      </c>
      <c r="P18" s="10">
        <f t="shared" si="2"/>
        <v>120</v>
      </c>
      <c r="Q18" s="27" t="s">
        <v>65</v>
      </c>
    </row>
    <row r="19" spans="1:17">
      <c r="A19" s="2">
        <v>16</v>
      </c>
      <c r="B19" s="7" t="s">
        <v>43</v>
      </c>
      <c r="C19" s="7" t="s">
        <v>44</v>
      </c>
      <c r="D19" s="3">
        <v>22</v>
      </c>
      <c r="E19" s="7">
        <v>26</v>
      </c>
      <c r="F19" s="7">
        <v>27</v>
      </c>
      <c r="G19" s="7">
        <v>15</v>
      </c>
      <c r="H19" s="7">
        <v>29</v>
      </c>
      <c r="I19" s="3">
        <f t="shared" si="0"/>
        <v>71</v>
      </c>
      <c r="J19" s="3">
        <v>26</v>
      </c>
      <c r="K19" s="3">
        <v>20</v>
      </c>
      <c r="L19" s="3">
        <v>45</v>
      </c>
      <c r="M19" s="3">
        <f t="shared" si="1"/>
        <v>91</v>
      </c>
      <c r="N19" s="22">
        <v>5</v>
      </c>
      <c r="O19" s="22">
        <v>1</v>
      </c>
      <c r="P19" s="10">
        <f t="shared" si="2"/>
        <v>103</v>
      </c>
      <c r="Q19" s="27" t="s">
        <v>66</v>
      </c>
    </row>
    <row r="20" spans="1:17">
      <c r="A20" s="3">
        <v>17</v>
      </c>
      <c r="B20" s="7" t="s">
        <v>45</v>
      </c>
      <c r="C20" s="7" t="s">
        <v>50</v>
      </c>
      <c r="D20" s="3">
        <v>23</v>
      </c>
      <c r="E20" s="7">
        <v>24</v>
      </c>
      <c r="F20" s="7">
        <v>22</v>
      </c>
      <c r="G20" s="7">
        <v>18</v>
      </c>
      <c r="H20" s="7">
        <v>42</v>
      </c>
      <c r="I20" s="3">
        <f t="shared" si="0"/>
        <v>82</v>
      </c>
      <c r="J20" s="3">
        <v>26</v>
      </c>
      <c r="K20" s="3">
        <v>19</v>
      </c>
      <c r="L20" s="3">
        <v>49</v>
      </c>
      <c r="M20" s="3">
        <f t="shared" si="1"/>
        <v>94</v>
      </c>
      <c r="N20" s="22">
        <v>4</v>
      </c>
      <c r="O20" s="22">
        <v>4</v>
      </c>
      <c r="P20" s="10">
        <f t="shared" si="2"/>
        <v>114</v>
      </c>
      <c r="Q20" s="27" t="s">
        <v>58</v>
      </c>
    </row>
    <row r="21" spans="1:17">
      <c r="A21" s="3">
        <v>18</v>
      </c>
      <c r="B21" s="7" t="s">
        <v>46</v>
      </c>
      <c r="C21" s="7" t="s">
        <v>47</v>
      </c>
      <c r="D21" s="3">
        <v>24</v>
      </c>
      <c r="E21" s="7">
        <v>28</v>
      </c>
      <c r="F21" s="7">
        <v>30</v>
      </c>
      <c r="G21" s="7">
        <v>20</v>
      </c>
      <c r="H21" s="7">
        <v>37</v>
      </c>
      <c r="I21" s="3">
        <f t="shared" si="0"/>
        <v>87</v>
      </c>
      <c r="J21" s="3">
        <v>23</v>
      </c>
      <c r="K21" s="3">
        <v>17</v>
      </c>
      <c r="L21" s="3">
        <v>35</v>
      </c>
      <c r="M21" s="3">
        <f t="shared" si="1"/>
        <v>75</v>
      </c>
      <c r="N21" s="22">
        <v>5</v>
      </c>
      <c r="O21" s="22">
        <v>4</v>
      </c>
      <c r="P21" s="10">
        <f t="shared" si="2"/>
        <v>124</v>
      </c>
      <c r="Q21" s="41" t="s">
        <v>62</v>
      </c>
    </row>
    <row r="22" spans="1:17">
      <c r="A22" s="2">
        <v>19</v>
      </c>
      <c r="B22" s="7"/>
      <c r="C22" s="7"/>
      <c r="D22" s="3"/>
      <c r="E22" s="7"/>
      <c r="F22" s="7"/>
      <c r="G22" s="7"/>
      <c r="H22" s="7"/>
      <c r="I22" s="3">
        <f t="shared" si="0"/>
        <v>0</v>
      </c>
      <c r="J22" s="3"/>
      <c r="K22" s="3"/>
      <c r="L22" s="3"/>
      <c r="M22" s="3">
        <f t="shared" si="1"/>
        <v>0</v>
      </c>
      <c r="N22" s="22"/>
      <c r="O22" s="22"/>
      <c r="P22" s="10">
        <f t="shared" ref="P22:P27" si="3">E22+I22+O22</f>
        <v>0</v>
      </c>
      <c r="Q22" s="22"/>
    </row>
    <row r="23" spans="1:17">
      <c r="A23" s="3">
        <v>20</v>
      </c>
      <c r="B23" s="7"/>
      <c r="C23" s="7"/>
      <c r="D23" s="3"/>
      <c r="E23" s="7"/>
      <c r="F23" s="7"/>
      <c r="G23" s="7"/>
      <c r="H23" s="7"/>
      <c r="I23" s="3">
        <f t="shared" si="0"/>
        <v>0</v>
      </c>
      <c r="J23" s="3"/>
      <c r="K23" s="3"/>
      <c r="L23" s="3"/>
      <c r="M23" s="3">
        <f t="shared" si="1"/>
        <v>0</v>
      </c>
      <c r="N23" s="22"/>
      <c r="O23" s="22"/>
      <c r="P23" s="10">
        <f t="shared" si="3"/>
        <v>0</v>
      </c>
      <c r="Q23" s="22"/>
    </row>
    <row r="24" spans="1:17">
      <c r="A24" s="3">
        <v>21</v>
      </c>
      <c r="B24" s="7"/>
      <c r="C24" s="7"/>
      <c r="D24" s="3"/>
      <c r="E24" s="7"/>
      <c r="F24" s="7"/>
      <c r="G24" s="7"/>
      <c r="H24" s="7"/>
      <c r="I24" s="3">
        <f t="shared" si="0"/>
        <v>0</v>
      </c>
      <c r="J24" s="3"/>
      <c r="K24" s="3"/>
      <c r="L24" s="3"/>
      <c r="M24" s="3">
        <f t="shared" si="1"/>
        <v>0</v>
      </c>
      <c r="N24" s="22"/>
      <c r="O24" s="22"/>
      <c r="P24" s="10">
        <f t="shared" si="3"/>
        <v>0</v>
      </c>
      <c r="Q24" s="22"/>
    </row>
    <row r="25" spans="1:17">
      <c r="A25" s="2">
        <v>22</v>
      </c>
      <c r="B25" s="7"/>
      <c r="C25" s="7"/>
      <c r="D25" s="3"/>
      <c r="E25" s="7"/>
      <c r="F25" s="7"/>
      <c r="G25" s="7"/>
      <c r="H25" s="7"/>
      <c r="I25" s="3">
        <f t="shared" si="0"/>
        <v>0</v>
      </c>
      <c r="J25" s="3"/>
      <c r="K25" s="3"/>
      <c r="L25" s="3"/>
      <c r="M25" s="3">
        <f t="shared" si="1"/>
        <v>0</v>
      </c>
      <c r="N25" s="22"/>
      <c r="O25" s="22"/>
      <c r="P25" s="10">
        <f t="shared" si="3"/>
        <v>0</v>
      </c>
      <c r="Q25" s="22"/>
    </row>
    <row r="26" spans="1:17">
      <c r="A26" s="3">
        <v>23</v>
      </c>
      <c r="B26" s="7"/>
      <c r="C26" s="7"/>
      <c r="D26" s="3"/>
      <c r="E26" s="7"/>
      <c r="F26" s="7"/>
      <c r="G26" s="7"/>
      <c r="H26" s="7"/>
      <c r="I26" s="3">
        <f t="shared" si="0"/>
        <v>0</v>
      </c>
      <c r="J26" s="3"/>
      <c r="K26" s="3"/>
      <c r="L26" s="3"/>
      <c r="M26" s="3">
        <f t="shared" si="1"/>
        <v>0</v>
      </c>
      <c r="N26" s="22"/>
      <c r="O26" s="22"/>
      <c r="P26" s="10">
        <f t="shared" si="3"/>
        <v>0</v>
      </c>
      <c r="Q26" s="22"/>
    </row>
    <row r="27" spans="1:17">
      <c r="A27" s="3">
        <v>24</v>
      </c>
      <c r="B27" s="7"/>
      <c r="C27" s="7"/>
      <c r="D27" s="3">
        <v>24</v>
      </c>
      <c r="E27" s="7"/>
      <c r="F27" s="7"/>
      <c r="G27" s="7"/>
      <c r="H27" s="7"/>
      <c r="I27" s="3">
        <f t="shared" si="0"/>
        <v>0</v>
      </c>
      <c r="J27" s="3"/>
      <c r="K27" s="3"/>
      <c r="L27" s="3"/>
      <c r="M27" s="3">
        <f t="shared" si="1"/>
        <v>0</v>
      </c>
      <c r="N27" s="22"/>
      <c r="O27" s="22"/>
      <c r="P27" s="10">
        <f t="shared" si="3"/>
        <v>0</v>
      </c>
      <c r="Q27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activeCell="E24" sqref="E24"/>
    </sheetView>
  </sheetViews>
  <sheetFormatPr defaultRowHeight="14.25"/>
  <cols>
    <col min="1" max="1" width="5.75" customWidth="1"/>
    <col min="2" max="2" width="13.375" customWidth="1"/>
    <col min="3" max="3" width="17.125" customWidth="1"/>
    <col min="5" max="5" width="6.625" customWidth="1"/>
    <col min="6" max="6" width="8.25" customWidth="1"/>
    <col min="7" max="7" width="7.125" customWidth="1"/>
    <col min="8" max="8" width="6" customWidth="1"/>
    <col min="11" max="11" width="7.625" customWidth="1"/>
    <col min="12" max="12" width="7.375" customWidth="1"/>
    <col min="13" max="13" width="6" customWidth="1"/>
  </cols>
  <sheetData>
    <row r="1" spans="1:20" ht="15">
      <c r="A1" s="8"/>
      <c r="B1" s="9" t="s">
        <v>0</v>
      </c>
      <c r="C1" s="8"/>
      <c r="D1" s="14"/>
      <c r="E1" s="8"/>
      <c r="F1" s="8"/>
      <c r="G1" s="8"/>
      <c r="H1" s="8"/>
      <c r="I1" s="8"/>
      <c r="J1" s="8"/>
      <c r="K1" s="8"/>
      <c r="L1" s="8"/>
      <c r="M1" s="8"/>
      <c r="N1" s="14"/>
      <c r="O1" s="24"/>
      <c r="P1" s="8"/>
      <c r="Q1" s="14"/>
    </row>
    <row r="2" spans="1:20" ht="15.75" thickBot="1">
      <c r="A2" s="12"/>
      <c r="B2" s="13"/>
      <c r="C2" s="12"/>
      <c r="D2" s="15"/>
      <c r="E2" s="21"/>
      <c r="F2" s="21" t="s">
        <v>14</v>
      </c>
      <c r="G2" s="18"/>
      <c r="H2" s="18"/>
      <c r="I2" s="19"/>
      <c r="J2" s="20" t="s">
        <v>15</v>
      </c>
      <c r="K2" s="18"/>
      <c r="L2" s="18"/>
      <c r="M2" s="19"/>
      <c r="N2" s="15"/>
      <c r="O2" s="25"/>
      <c r="P2" s="12"/>
      <c r="Q2" s="15"/>
    </row>
    <row r="3" spans="1:20" ht="41.25" thickBot="1">
      <c r="A3" s="1" t="s">
        <v>1</v>
      </c>
      <c r="B3" s="5" t="s">
        <v>2</v>
      </c>
      <c r="C3" s="5" t="s">
        <v>3</v>
      </c>
      <c r="D3" s="5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6</v>
      </c>
      <c r="K3" s="17" t="s">
        <v>7</v>
      </c>
      <c r="L3" s="17" t="s">
        <v>8</v>
      </c>
      <c r="M3" s="17" t="s">
        <v>9</v>
      </c>
      <c r="N3" s="6" t="s">
        <v>12</v>
      </c>
      <c r="O3" s="6" t="s">
        <v>10</v>
      </c>
      <c r="P3" s="6" t="s">
        <v>11</v>
      </c>
      <c r="Q3" s="11" t="s">
        <v>13</v>
      </c>
      <c r="R3" s="50"/>
      <c r="S3" s="48" t="s">
        <v>68</v>
      </c>
      <c r="T3" s="23"/>
    </row>
    <row r="4" spans="1:20" ht="15">
      <c r="A4" s="2">
        <v>1</v>
      </c>
      <c r="B4" s="32" t="s">
        <v>16</v>
      </c>
      <c r="C4" s="32" t="s">
        <v>48</v>
      </c>
      <c r="D4" s="33">
        <v>1</v>
      </c>
      <c r="E4" s="33">
        <v>16</v>
      </c>
      <c r="F4" s="33">
        <v>46</v>
      </c>
      <c r="G4" s="33">
        <v>18</v>
      </c>
      <c r="H4" s="33">
        <v>41</v>
      </c>
      <c r="I4" s="33">
        <f>F4+G4+H4</f>
        <v>105</v>
      </c>
      <c r="J4" s="33">
        <v>32</v>
      </c>
      <c r="K4" s="33">
        <v>32</v>
      </c>
      <c r="L4" s="33">
        <v>42</v>
      </c>
      <c r="M4" s="33">
        <f>J4+K4+L4</f>
        <v>106</v>
      </c>
      <c r="N4" s="33">
        <v>2</v>
      </c>
      <c r="O4" s="33">
        <v>1</v>
      </c>
      <c r="P4" s="42">
        <f>E4+I4+O4+N4</f>
        <v>124</v>
      </c>
      <c r="Q4" s="43" t="s">
        <v>52</v>
      </c>
      <c r="R4" s="44">
        <v>2</v>
      </c>
      <c r="S4" s="51">
        <f>P4+M4</f>
        <v>230</v>
      </c>
      <c r="T4" s="49">
        <v>1</v>
      </c>
    </row>
    <row r="5" spans="1:20" ht="15">
      <c r="A5" s="3">
        <v>2</v>
      </c>
      <c r="B5" s="4" t="s">
        <v>17</v>
      </c>
      <c r="C5" s="4" t="s">
        <v>18</v>
      </c>
      <c r="D5" s="3">
        <v>2</v>
      </c>
      <c r="E5" s="3">
        <v>11</v>
      </c>
      <c r="F5" s="3">
        <v>24</v>
      </c>
      <c r="G5" s="3">
        <v>20</v>
      </c>
      <c r="H5" s="3">
        <v>46</v>
      </c>
      <c r="I5" s="3">
        <f t="shared" ref="I5:I21" si="0">F5+G5+H5</f>
        <v>90</v>
      </c>
      <c r="J5" s="3">
        <v>22</v>
      </c>
      <c r="K5" s="3">
        <v>17</v>
      </c>
      <c r="L5" s="3">
        <v>29</v>
      </c>
      <c r="M5" s="3">
        <f t="shared" ref="M5:M21" si="1">J5+K5+L5</f>
        <v>68</v>
      </c>
      <c r="N5" s="3">
        <v>3</v>
      </c>
      <c r="O5" s="3">
        <v>0</v>
      </c>
      <c r="P5" s="10">
        <f t="shared" ref="P5:P21" si="2">E5+I5+O5+N5</f>
        <v>104</v>
      </c>
      <c r="Q5" s="27" t="s">
        <v>53</v>
      </c>
      <c r="R5" s="45"/>
      <c r="S5" s="51">
        <f t="shared" ref="S5:S21" si="3">P5+M5</f>
        <v>172</v>
      </c>
      <c r="T5" s="49"/>
    </row>
    <row r="6" spans="1:20" ht="15">
      <c r="A6" s="3">
        <v>3</v>
      </c>
      <c r="B6" s="4" t="s">
        <v>19</v>
      </c>
      <c r="C6" s="4" t="s">
        <v>20</v>
      </c>
      <c r="D6" s="3">
        <v>3</v>
      </c>
      <c r="E6" s="3">
        <v>26</v>
      </c>
      <c r="F6" s="3">
        <v>24</v>
      </c>
      <c r="G6" s="3">
        <v>16</v>
      </c>
      <c r="H6" s="3">
        <v>32</v>
      </c>
      <c r="I6" s="3">
        <f t="shared" si="0"/>
        <v>72</v>
      </c>
      <c r="J6" s="3">
        <v>18</v>
      </c>
      <c r="K6" s="3">
        <v>19</v>
      </c>
      <c r="L6" s="3">
        <v>37</v>
      </c>
      <c r="M6" s="3">
        <f t="shared" si="1"/>
        <v>74</v>
      </c>
      <c r="N6" s="3">
        <v>3</v>
      </c>
      <c r="O6" s="3">
        <v>0</v>
      </c>
      <c r="P6" s="10">
        <f t="shared" si="2"/>
        <v>101</v>
      </c>
      <c r="Q6" s="27" t="s">
        <v>54</v>
      </c>
      <c r="R6" s="45"/>
      <c r="S6" s="51">
        <f t="shared" si="3"/>
        <v>175</v>
      </c>
      <c r="T6" s="49"/>
    </row>
    <row r="7" spans="1:20" ht="15">
      <c r="A7" s="2">
        <v>4</v>
      </c>
      <c r="B7" s="7" t="s">
        <v>21</v>
      </c>
      <c r="C7" s="7" t="s">
        <v>22</v>
      </c>
      <c r="D7" s="3">
        <v>4</v>
      </c>
      <c r="E7" s="7">
        <v>32</v>
      </c>
      <c r="F7" s="7">
        <v>24</v>
      </c>
      <c r="G7" s="7">
        <v>15</v>
      </c>
      <c r="H7" s="7">
        <v>30</v>
      </c>
      <c r="I7" s="3">
        <f t="shared" si="0"/>
        <v>69</v>
      </c>
      <c r="J7" s="3">
        <v>23</v>
      </c>
      <c r="K7" s="3">
        <v>18</v>
      </c>
      <c r="L7" s="3">
        <v>37</v>
      </c>
      <c r="M7" s="3">
        <f t="shared" si="1"/>
        <v>78</v>
      </c>
      <c r="N7" s="22">
        <v>5</v>
      </c>
      <c r="O7" s="22">
        <v>2</v>
      </c>
      <c r="P7" s="10">
        <f t="shared" si="2"/>
        <v>108</v>
      </c>
      <c r="Q7" s="27" t="s">
        <v>55</v>
      </c>
      <c r="R7" s="45"/>
      <c r="S7" s="51">
        <f t="shared" si="3"/>
        <v>186</v>
      </c>
      <c r="T7" s="49"/>
    </row>
    <row r="8" spans="1:20" ht="15">
      <c r="A8" s="3">
        <v>5</v>
      </c>
      <c r="B8" s="7" t="s">
        <v>23</v>
      </c>
      <c r="C8" s="7" t="s">
        <v>24</v>
      </c>
      <c r="D8" s="3">
        <v>6</v>
      </c>
      <c r="E8" s="7">
        <v>20</v>
      </c>
      <c r="F8" s="7">
        <v>24</v>
      </c>
      <c r="G8" s="7">
        <v>20</v>
      </c>
      <c r="H8" s="7">
        <v>34</v>
      </c>
      <c r="I8" s="3">
        <f t="shared" si="0"/>
        <v>78</v>
      </c>
      <c r="J8" s="3">
        <v>21</v>
      </c>
      <c r="K8" s="3">
        <v>19</v>
      </c>
      <c r="L8" s="3">
        <v>44</v>
      </c>
      <c r="M8" s="3">
        <f t="shared" si="1"/>
        <v>84</v>
      </c>
      <c r="N8" s="22">
        <v>5</v>
      </c>
      <c r="O8" s="22">
        <v>0</v>
      </c>
      <c r="P8" s="10">
        <f t="shared" si="2"/>
        <v>103</v>
      </c>
      <c r="Q8" s="27" t="s">
        <v>56</v>
      </c>
      <c r="R8" s="45"/>
      <c r="S8" s="51">
        <f t="shared" si="3"/>
        <v>187</v>
      </c>
      <c r="T8" s="49"/>
    </row>
    <row r="9" spans="1:20" ht="15">
      <c r="A9" s="3">
        <v>6</v>
      </c>
      <c r="B9" s="34" t="s">
        <v>25</v>
      </c>
      <c r="C9" s="34" t="s">
        <v>26</v>
      </c>
      <c r="D9" s="35">
        <v>7</v>
      </c>
      <c r="E9" s="34">
        <v>26</v>
      </c>
      <c r="F9" s="34">
        <v>24</v>
      </c>
      <c r="G9" s="34">
        <v>17</v>
      </c>
      <c r="H9" s="34">
        <v>30</v>
      </c>
      <c r="I9" s="35">
        <f t="shared" si="0"/>
        <v>71</v>
      </c>
      <c r="J9" s="35">
        <v>27</v>
      </c>
      <c r="K9" s="35">
        <v>21</v>
      </c>
      <c r="L9" s="35">
        <v>48</v>
      </c>
      <c r="M9" s="35">
        <f t="shared" si="1"/>
        <v>96</v>
      </c>
      <c r="N9" s="35">
        <v>5</v>
      </c>
      <c r="O9" s="35">
        <v>1</v>
      </c>
      <c r="P9" s="36">
        <f t="shared" si="2"/>
        <v>103</v>
      </c>
      <c r="Q9" s="37" t="s">
        <v>57</v>
      </c>
      <c r="R9" s="52"/>
      <c r="S9" s="51">
        <f t="shared" si="3"/>
        <v>199</v>
      </c>
      <c r="T9" s="49"/>
    </row>
    <row r="10" spans="1:20" ht="15">
      <c r="A10" s="2">
        <v>7</v>
      </c>
      <c r="B10" s="7" t="s">
        <v>27</v>
      </c>
      <c r="C10" s="7" t="s">
        <v>28</v>
      </c>
      <c r="D10" s="3">
        <v>8</v>
      </c>
      <c r="E10" s="7">
        <v>26</v>
      </c>
      <c r="F10" s="7">
        <v>26</v>
      </c>
      <c r="G10" s="7">
        <v>16</v>
      </c>
      <c r="H10" s="7">
        <v>37</v>
      </c>
      <c r="I10" s="3">
        <f t="shared" si="0"/>
        <v>79</v>
      </c>
      <c r="J10" s="3">
        <v>18</v>
      </c>
      <c r="K10" s="3">
        <v>19</v>
      </c>
      <c r="L10" s="3">
        <v>41</v>
      </c>
      <c r="M10" s="3">
        <f t="shared" si="1"/>
        <v>78</v>
      </c>
      <c r="N10" s="22">
        <v>3</v>
      </c>
      <c r="O10" s="22">
        <v>0</v>
      </c>
      <c r="P10" s="10">
        <f t="shared" si="2"/>
        <v>108</v>
      </c>
      <c r="Q10" s="27" t="s">
        <v>58</v>
      </c>
      <c r="R10" s="45"/>
      <c r="S10" s="51">
        <f t="shared" si="3"/>
        <v>186</v>
      </c>
      <c r="T10" s="49"/>
    </row>
    <row r="11" spans="1:20" ht="15">
      <c r="A11" s="3">
        <v>8</v>
      </c>
      <c r="B11" s="7" t="s">
        <v>29</v>
      </c>
      <c r="C11" s="7" t="s">
        <v>49</v>
      </c>
      <c r="D11" s="3">
        <v>10</v>
      </c>
      <c r="E11" s="7">
        <v>25</v>
      </c>
      <c r="F11" s="7">
        <v>19</v>
      </c>
      <c r="G11" s="7">
        <v>22</v>
      </c>
      <c r="H11" s="7">
        <v>46</v>
      </c>
      <c r="I11" s="3">
        <f t="shared" si="0"/>
        <v>87</v>
      </c>
      <c r="J11" s="3">
        <v>18</v>
      </c>
      <c r="K11" s="3">
        <v>19</v>
      </c>
      <c r="L11" s="3">
        <v>32</v>
      </c>
      <c r="M11" s="3">
        <f t="shared" si="1"/>
        <v>69</v>
      </c>
      <c r="N11" s="22">
        <v>1</v>
      </c>
      <c r="O11" s="22">
        <v>1</v>
      </c>
      <c r="P11" s="10">
        <f t="shared" si="2"/>
        <v>114</v>
      </c>
      <c r="Q11" s="27" t="s">
        <v>59</v>
      </c>
      <c r="R11" s="45"/>
      <c r="S11" s="51">
        <f t="shared" si="3"/>
        <v>183</v>
      </c>
      <c r="T11" s="49"/>
    </row>
    <row r="12" spans="1:20" ht="15">
      <c r="A12" s="3">
        <v>9</v>
      </c>
      <c r="B12" s="7" t="s">
        <v>30</v>
      </c>
      <c r="C12" s="7" t="s">
        <v>31</v>
      </c>
      <c r="D12" s="3">
        <v>12</v>
      </c>
      <c r="E12" s="7">
        <v>20</v>
      </c>
      <c r="F12" s="7">
        <v>18</v>
      </c>
      <c r="G12" s="7">
        <v>17</v>
      </c>
      <c r="H12" s="7">
        <v>30</v>
      </c>
      <c r="I12" s="3">
        <f t="shared" si="0"/>
        <v>65</v>
      </c>
      <c r="J12" s="3">
        <v>17</v>
      </c>
      <c r="K12" s="3">
        <v>18</v>
      </c>
      <c r="L12" s="3">
        <v>47</v>
      </c>
      <c r="M12" s="3">
        <f t="shared" si="1"/>
        <v>82</v>
      </c>
      <c r="N12" s="22">
        <v>5</v>
      </c>
      <c r="O12" s="22">
        <v>1</v>
      </c>
      <c r="P12" s="10">
        <f t="shared" si="2"/>
        <v>91</v>
      </c>
      <c r="Q12" s="27" t="s">
        <v>60</v>
      </c>
      <c r="R12" s="45"/>
      <c r="S12" s="51">
        <f t="shared" si="3"/>
        <v>173</v>
      </c>
      <c r="T12" s="49"/>
    </row>
    <row r="13" spans="1:20" ht="15">
      <c r="A13" s="2">
        <v>10</v>
      </c>
      <c r="B13" s="7" t="s">
        <v>32</v>
      </c>
      <c r="C13" s="7" t="s">
        <v>33</v>
      </c>
      <c r="D13" s="3">
        <v>13</v>
      </c>
      <c r="E13" s="7">
        <v>16</v>
      </c>
      <c r="F13" s="7">
        <v>25</v>
      </c>
      <c r="G13" s="7">
        <v>23</v>
      </c>
      <c r="H13" s="7">
        <v>41</v>
      </c>
      <c r="I13" s="3">
        <f t="shared" si="0"/>
        <v>89</v>
      </c>
      <c r="J13" s="3">
        <v>25</v>
      </c>
      <c r="K13" s="3">
        <v>17</v>
      </c>
      <c r="L13" s="3">
        <v>41</v>
      </c>
      <c r="M13" s="3">
        <f t="shared" si="1"/>
        <v>83</v>
      </c>
      <c r="N13" s="22">
        <v>1</v>
      </c>
      <c r="O13" s="22">
        <v>4</v>
      </c>
      <c r="P13" s="10">
        <f t="shared" si="2"/>
        <v>110</v>
      </c>
      <c r="Q13" s="27" t="s">
        <v>61</v>
      </c>
      <c r="R13" s="45"/>
      <c r="S13" s="51">
        <f t="shared" si="3"/>
        <v>193</v>
      </c>
      <c r="T13" s="49"/>
    </row>
    <row r="14" spans="1:20" ht="15">
      <c r="A14" s="3">
        <v>11</v>
      </c>
      <c r="B14" s="7" t="s">
        <v>34</v>
      </c>
      <c r="C14" s="7" t="s">
        <v>35</v>
      </c>
      <c r="D14" s="3">
        <v>14</v>
      </c>
      <c r="E14" s="7">
        <v>27</v>
      </c>
      <c r="F14" s="7">
        <v>21</v>
      </c>
      <c r="G14" s="7">
        <v>19</v>
      </c>
      <c r="H14" s="7">
        <v>38</v>
      </c>
      <c r="I14" s="3">
        <f t="shared" si="0"/>
        <v>78</v>
      </c>
      <c r="J14" s="3">
        <v>23</v>
      </c>
      <c r="K14" s="3">
        <v>17</v>
      </c>
      <c r="L14" s="3">
        <v>30</v>
      </c>
      <c r="M14" s="3">
        <f t="shared" si="1"/>
        <v>70</v>
      </c>
      <c r="N14" s="22">
        <v>5</v>
      </c>
      <c r="O14" s="22">
        <v>2</v>
      </c>
      <c r="P14" s="10">
        <f t="shared" si="2"/>
        <v>112</v>
      </c>
      <c r="Q14" s="27" t="s">
        <v>62</v>
      </c>
      <c r="R14" s="45"/>
      <c r="S14" s="51">
        <f t="shared" si="3"/>
        <v>182</v>
      </c>
      <c r="T14" s="49"/>
    </row>
    <row r="15" spans="1:20" ht="15">
      <c r="A15" s="3">
        <v>12</v>
      </c>
      <c r="B15" s="30" t="s">
        <v>36</v>
      </c>
      <c r="C15" s="30" t="s">
        <v>37</v>
      </c>
      <c r="D15" s="31">
        <v>15</v>
      </c>
      <c r="E15" s="30">
        <v>28</v>
      </c>
      <c r="F15" s="30">
        <v>25</v>
      </c>
      <c r="G15" s="30">
        <v>21</v>
      </c>
      <c r="H15" s="30">
        <v>48</v>
      </c>
      <c r="I15" s="31">
        <f t="shared" si="0"/>
        <v>94</v>
      </c>
      <c r="J15" s="31">
        <v>24</v>
      </c>
      <c r="K15" s="31">
        <v>20</v>
      </c>
      <c r="L15" s="31">
        <v>42</v>
      </c>
      <c r="M15" s="31">
        <f t="shared" si="1"/>
        <v>86</v>
      </c>
      <c r="N15" s="31">
        <v>5</v>
      </c>
      <c r="O15" s="31">
        <v>3</v>
      </c>
      <c r="P15" s="38">
        <f t="shared" si="2"/>
        <v>130</v>
      </c>
      <c r="Q15" s="39" t="s">
        <v>63</v>
      </c>
      <c r="R15" s="46">
        <v>1</v>
      </c>
      <c r="S15" s="51">
        <f t="shared" si="3"/>
        <v>216</v>
      </c>
      <c r="T15" s="49">
        <v>2</v>
      </c>
    </row>
    <row r="16" spans="1:20" ht="15">
      <c r="A16" s="2">
        <v>13</v>
      </c>
      <c r="B16" s="7" t="s">
        <v>38</v>
      </c>
      <c r="C16" s="7" t="s">
        <v>39</v>
      </c>
      <c r="D16" s="3">
        <v>18</v>
      </c>
      <c r="E16" s="7">
        <v>26</v>
      </c>
      <c r="F16" s="7">
        <v>26</v>
      </c>
      <c r="G16" s="7">
        <v>20</v>
      </c>
      <c r="H16" s="7">
        <v>32</v>
      </c>
      <c r="I16" s="3">
        <f t="shared" si="0"/>
        <v>78</v>
      </c>
      <c r="J16" s="3">
        <v>26</v>
      </c>
      <c r="K16" s="3">
        <v>14</v>
      </c>
      <c r="L16" s="3">
        <v>32</v>
      </c>
      <c r="M16" s="3">
        <f t="shared" si="1"/>
        <v>72</v>
      </c>
      <c r="N16" s="22">
        <v>5</v>
      </c>
      <c r="O16" s="22">
        <v>2</v>
      </c>
      <c r="P16" s="10">
        <f t="shared" si="2"/>
        <v>111</v>
      </c>
      <c r="Q16" s="27" t="s">
        <v>58</v>
      </c>
      <c r="R16" s="45"/>
      <c r="S16" s="51">
        <f t="shared" si="3"/>
        <v>183</v>
      </c>
      <c r="T16" s="49"/>
    </row>
    <row r="17" spans="1:21" ht="15">
      <c r="A17" s="3">
        <v>14</v>
      </c>
      <c r="B17" s="7" t="s">
        <v>40</v>
      </c>
      <c r="C17" s="7" t="s">
        <v>41</v>
      </c>
      <c r="D17" s="3">
        <v>20</v>
      </c>
      <c r="E17" s="7">
        <v>23</v>
      </c>
      <c r="F17" s="7">
        <v>17</v>
      </c>
      <c r="G17" s="7">
        <v>17</v>
      </c>
      <c r="H17" s="7">
        <v>34</v>
      </c>
      <c r="I17" s="3">
        <f t="shared" si="0"/>
        <v>68</v>
      </c>
      <c r="J17" s="3">
        <v>21</v>
      </c>
      <c r="K17" s="3">
        <v>14</v>
      </c>
      <c r="L17" s="3">
        <v>27</v>
      </c>
      <c r="M17" s="3">
        <f t="shared" si="1"/>
        <v>62</v>
      </c>
      <c r="N17" s="22">
        <v>3</v>
      </c>
      <c r="O17" s="22">
        <v>1</v>
      </c>
      <c r="P17" s="10">
        <f t="shared" si="2"/>
        <v>95</v>
      </c>
      <c r="Q17" s="27" t="s">
        <v>64</v>
      </c>
      <c r="R17" s="45"/>
      <c r="S17" s="51">
        <f t="shared" si="3"/>
        <v>157</v>
      </c>
      <c r="T17" s="49"/>
    </row>
    <row r="18" spans="1:21" ht="15">
      <c r="A18" s="3">
        <v>15</v>
      </c>
      <c r="B18" s="7" t="s">
        <v>51</v>
      </c>
      <c r="C18" s="7" t="s">
        <v>42</v>
      </c>
      <c r="D18" s="3">
        <v>21</v>
      </c>
      <c r="E18" s="7">
        <v>21</v>
      </c>
      <c r="F18" s="7">
        <v>25</v>
      </c>
      <c r="G18" s="7">
        <v>20</v>
      </c>
      <c r="H18" s="7">
        <v>46</v>
      </c>
      <c r="I18" s="3">
        <f t="shared" si="0"/>
        <v>91</v>
      </c>
      <c r="J18" s="3">
        <v>19</v>
      </c>
      <c r="K18" s="3">
        <v>19</v>
      </c>
      <c r="L18" s="3">
        <v>40</v>
      </c>
      <c r="M18" s="3">
        <f t="shared" si="1"/>
        <v>78</v>
      </c>
      <c r="N18" s="22">
        <v>5</v>
      </c>
      <c r="O18" s="22">
        <v>3</v>
      </c>
      <c r="P18" s="10">
        <f t="shared" si="2"/>
        <v>120</v>
      </c>
      <c r="Q18" s="27" t="s">
        <v>65</v>
      </c>
      <c r="R18" s="45"/>
      <c r="S18" s="51">
        <f t="shared" si="3"/>
        <v>198</v>
      </c>
      <c r="T18" s="49"/>
    </row>
    <row r="19" spans="1:21" ht="15">
      <c r="A19" s="2">
        <v>16</v>
      </c>
      <c r="B19" s="7" t="s">
        <v>43</v>
      </c>
      <c r="C19" s="7" t="s">
        <v>44</v>
      </c>
      <c r="D19" s="3">
        <v>22</v>
      </c>
      <c r="E19" s="7">
        <v>26</v>
      </c>
      <c r="F19" s="7">
        <v>27</v>
      </c>
      <c r="G19" s="7">
        <v>15</v>
      </c>
      <c r="H19" s="7">
        <v>29</v>
      </c>
      <c r="I19" s="3">
        <f t="shared" si="0"/>
        <v>71</v>
      </c>
      <c r="J19" s="3">
        <v>26</v>
      </c>
      <c r="K19" s="3">
        <v>20</v>
      </c>
      <c r="L19" s="3">
        <v>45</v>
      </c>
      <c r="M19" s="3">
        <f t="shared" si="1"/>
        <v>91</v>
      </c>
      <c r="N19" s="22">
        <v>5</v>
      </c>
      <c r="O19" s="22">
        <v>1</v>
      </c>
      <c r="P19" s="10">
        <f t="shared" si="2"/>
        <v>103</v>
      </c>
      <c r="Q19" s="27" t="s">
        <v>66</v>
      </c>
      <c r="R19" s="45"/>
      <c r="S19" s="51">
        <f t="shared" si="3"/>
        <v>194</v>
      </c>
      <c r="T19" s="49"/>
    </row>
    <row r="20" spans="1:21" ht="15">
      <c r="A20" s="3">
        <v>17</v>
      </c>
      <c r="B20" s="7" t="s">
        <v>45</v>
      </c>
      <c r="C20" s="7" t="s">
        <v>50</v>
      </c>
      <c r="D20" s="3">
        <v>23</v>
      </c>
      <c r="E20" s="7">
        <v>24</v>
      </c>
      <c r="F20" s="7">
        <v>22</v>
      </c>
      <c r="G20" s="7">
        <v>18</v>
      </c>
      <c r="H20" s="7">
        <v>42</v>
      </c>
      <c r="I20" s="3">
        <f t="shared" si="0"/>
        <v>82</v>
      </c>
      <c r="J20" s="3">
        <v>26</v>
      </c>
      <c r="K20" s="3">
        <v>19</v>
      </c>
      <c r="L20" s="3">
        <v>49</v>
      </c>
      <c r="M20" s="3">
        <f t="shared" si="1"/>
        <v>94</v>
      </c>
      <c r="N20" s="22">
        <v>4</v>
      </c>
      <c r="O20" s="22">
        <v>4</v>
      </c>
      <c r="P20" s="10">
        <f t="shared" si="2"/>
        <v>114</v>
      </c>
      <c r="Q20" s="27" t="s">
        <v>58</v>
      </c>
      <c r="R20" s="45"/>
      <c r="S20" s="51">
        <f t="shared" si="3"/>
        <v>208</v>
      </c>
      <c r="T20" s="49">
        <v>3</v>
      </c>
    </row>
    <row r="21" spans="1:21" ht="15">
      <c r="A21" s="3">
        <v>18</v>
      </c>
      <c r="B21" s="28" t="s">
        <v>46</v>
      </c>
      <c r="C21" s="28" t="s">
        <v>47</v>
      </c>
      <c r="D21" s="29">
        <v>24</v>
      </c>
      <c r="E21" s="28">
        <v>28</v>
      </c>
      <c r="F21" s="28">
        <v>30</v>
      </c>
      <c r="G21" s="28">
        <v>20</v>
      </c>
      <c r="H21" s="28">
        <v>37</v>
      </c>
      <c r="I21" s="29">
        <f t="shared" si="0"/>
        <v>87</v>
      </c>
      <c r="J21" s="29">
        <v>23</v>
      </c>
      <c r="K21" s="29">
        <v>17</v>
      </c>
      <c r="L21" s="29">
        <v>35</v>
      </c>
      <c r="M21" s="29">
        <f t="shared" si="1"/>
        <v>75</v>
      </c>
      <c r="N21" s="29">
        <v>5</v>
      </c>
      <c r="O21" s="29">
        <v>4</v>
      </c>
      <c r="P21" s="40">
        <f t="shared" si="2"/>
        <v>124</v>
      </c>
      <c r="Q21" s="41" t="s">
        <v>69</v>
      </c>
      <c r="R21" s="47">
        <v>3</v>
      </c>
      <c r="S21" s="51">
        <f t="shared" si="3"/>
        <v>199</v>
      </c>
      <c r="T21" s="49"/>
      <c r="U21" t="s">
        <v>67</v>
      </c>
    </row>
    <row r="22" spans="1:21">
      <c r="A22" s="3"/>
      <c r="B22" s="7"/>
      <c r="C22" s="7"/>
      <c r="D22" s="3"/>
      <c r="E22" s="7"/>
      <c r="F22" s="7"/>
      <c r="G22" s="7"/>
      <c r="H22" s="7"/>
    </row>
    <row r="23" spans="1:21">
      <c r="A23" s="3"/>
      <c r="B23" s="7"/>
      <c r="C23" s="7"/>
      <c r="D23" s="3"/>
      <c r="E23" s="7"/>
      <c r="F23" s="7"/>
      <c r="G23" s="7"/>
      <c r="H23" s="7"/>
    </row>
    <row r="24" spans="1:21">
      <c r="A24" s="2"/>
      <c r="B24" s="7"/>
      <c r="C24" s="7"/>
      <c r="D24" s="3"/>
      <c r="E24" s="7"/>
      <c r="F24" s="7"/>
      <c r="G24" s="7"/>
      <c r="H24" s="7"/>
    </row>
    <row r="25" spans="1:21">
      <c r="A25" s="3"/>
      <c r="B25" s="7"/>
      <c r="C25" s="7"/>
      <c r="D25" s="3"/>
      <c r="E25" s="7"/>
      <c r="F25" s="7"/>
      <c r="G25" s="7"/>
      <c r="H25" s="7"/>
    </row>
    <row r="26" spans="1:21">
      <c r="A26" s="3"/>
      <c r="B26" s="7"/>
      <c r="C26" s="7"/>
      <c r="D26" s="3"/>
      <c r="E26" s="7"/>
      <c r="F26" s="7"/>
      <c r="G26" s="7"/>
      <c r="H26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tabSelected="1" topLeftCell="C1" workbookViewId="0">
      <selection activeCell="D14" sqref="D14"/>
    </sheetView>
  </sheetViews>
  <sheetFormatPr defaultRowHeight="14.25"/>
  <cols>
    <col min="1" max="1" width="4.875" customWidth="1"/>
    <col min="2" max="2" width="19.625" customWidth="1"/>
    <col min="3" max="3" width="16.875" customWidth="1"/>
    <col min="5" max="5" width="9" style="16"/>
    <col min="6" max="6" width="7.125" style="16" customWidth="1"/>
    <col min="7" max="7" width="6.875" style="16" customWidth="1"/>
    <col min="8" max="8" width="7.5" style="16" customWidth="1"/>
    <col min="10" max="10" width="7.25" customWidth="1"/>
    <col min="11" max="11" width="6.375" customWidth="1"/>
    <col min="12" max="12" width="6.125" customWidth="1"/>
    <col min="15" max="15" width="6.625" customWidth="1"/>
    <col min="16" max="16" width="6.875" customWidth="1"/>
    <col min="17" max="17" width="7.625" customWidth="1"/>
    <col min="18" max="18" width="7.25" customWidth="1"/>
    <col min="19" max="19" width="6.875" customWidth="1"/>
    <col min="20" max="20" width="7.125" customWidth="1"/>
  </cols>
  <sheetData>
    <row r="1" spans="1:21">
      <c r="A1" s="54"/>
      <c r="B1" s="55" t="s">
        <v>0</v>
      </c>
      <c r="C1" s="54"/>
      <c r="D1" s="56"/>
      <c r="E1" s="56"/>
      <c r="F1" s="56"/>
      <c r="G1" s="56"/>
      <c r="H1" s="56"/>
      <c r="I1" s="54"/>
      <c r="J1" s="54"/>
      <c r="K1" s="54"/>
      <c r="L1" s="54"/>
      <c r="M1" s="54"/>
      <c r="N1" s="56"/>
      <c r="O1" s="57"/>
      <c r="P1" s="54"/>
      <c r="Q1" s="56"/>
      <c r="R1" s="54"/>
      <c r="S1" s="54"/>
      <c r="T1" s="54"/>
      <c r="U1" s="54"/>
    </row>
    <row r="2" spans="1:21" ht="38.25">
      <c r="A2" s="58" t="s">
        <v>1</v>
      </c>
      <c r="B2" s="59" t="s">
        <v>2</v>
      </c>
      <c r="C2" s="59" t="s">
        <v>3</v>
      </c>
      <c r="D2" s="60" t="s">
        <v>4</v>
      </c>
      <c r="E2" s="61" t="s">
        <v>5</v>
      </c>
      <c r="F2" s="59" t="s">
        <v>6</v>
      </c>
      <c r="G2" s="60" t="s">
        <v>7</v>
      </c>
      <c r="H2" s="59" t="s">
        <v>8</v>
      </c>
      <c r="I2" s="62" t="s">
        <v>9</v>
      </c>
      <c r="J2" s="60" t="s">
        <v>6</v>
      </c>
      <c r="K2" s="59" t="s">
        <v>7</v>
      </c>
      <c r="L2" s="60" t="s">
        <v>8</v>
      </c>
      <c r="M2" s="59" t="s">
        <v>9</v>
      </c>
      <c r="N2" s="60" t="s">
        <v>12</v>
      </c>
      <c r="O2" s="59" t="s">
        <v>10</v>
      </c>
      <c r="P2" s="60" t="s">
        <v>76</v>
      </c>
      <c r="Q2" s="59" t="s">
        <v>13</v>
      </c>
      <c r="R2" s="59" t="s">
        <v>70</v>
      </c>
      <c r="S2" s="59" t="s">
        <v>71</v>
      </c>
      <c r="T2" s="59" t="s">
        <v>72</v>
      </c>
      <c r="U2" s="63" t="s">
        <v>77</v>
      </c>
    </row>
    <row r="3" spans="1:21">
      <c r="A3" s="64">
        <v>1</v>
      </c>
      <c r="B3" s="65" t="s">
        <v>36</v>
      </c>
      <c r="C3" s="65" t="s">
        <v>37</v>
      </c>
      <c r="D3" s="66">
        <v>15</v>
      </c>
      <c r="E3" s="67">
        <v>25</v>
      </c>
      <c r="F3" s="68">
        <v>25</v>
      </c>
      <c r="G3" s="68">
        <v>21</v>
      </c>
      <c r="H3" s="68">
        <v>48</v>
      </c>
      <c r="I3" s="67">
        <f t="shared" ref="I3:I20" si="0">SUM(F3:H3)</f>
        <v>94</v>
      </c>
      <c r="J3" s="66">
        <v>24</v>
      </c>
      <c r="K3" s="66">
        <v>20</v>
      </c>
      <c r="L3" s="66">
        <v>42</v>
      </c>
      <c r="M3" s="67">
        <f t="shared" ref="M3:M20" si="1">SUM(J3:L3)</f>
        <v>86</v>
      </c>
      <c r="N3" s="69">
        <v>5</v>
      </c>
      <c r="O3" s="70">
        <v>3</v>
      </c>
      <c r="P3" s="71">
        <f t="shared" ref="P3:P20" si="2">SUM(E3+I3+M3+N3+O3)</f>
        <v>213</v>
      </c>
      <c r="Q3" s="72" t="s">
        <v>63</v>
      </c>
      <c r="R3" s="73">
        <v>1</v>
      </c>
      <c r="S3" s="73"/>
      <c r="T3" s="73"/>
      <c r="U3" s="74">
        <v>-3</v>
      </c>
    </row>
    <row r="4" spans="1:21">
      <c r="A4" s="75">
        <v>2</v>
      </c>
      <c r="B4" s="73" t="s">
        <v>45</v>
      </c>
      <c r="C4" s="73" t="s">
        <v>50</v>
      </c>
      <c r="D4" s="76">
        <v>23</v>
      </c>
      <c r="E4" s="77">
        <v>25</v>
      </c>
      <c r="F4" s="74">
        <v>22</v>
      </c>
      <c r="G4" s="74">
        <v>18</v>
      </c>
      <c r="H4" s="74">
        <v>42</v>
      </c>
      <c r="I4" s="77">
        <f t="shared" si="0"/>
        <v>82</v>
      </c>
      <c r="J4" s="76">
        <v>26</v>
      </c>
      <c r="K4" s="76">
        <v>21</v>
      </c>
      <c r="L4" s="76">
        <v>49</v>
      </c>
      <c r="M4" s="77">
        <f t="shared" si="1"/>
        <v>96</v>
      </c>
      <c r="N4" s="78">
        <v>4</v>
      </c>
      <c r="O4" s="79">
        <v>4</v>
      </c>
      <c r="P4" s="80">
        <f t="shared" si="2"/>
        <v>211</v>
      </c>
      <c r="Q4" s="81" t="s">
        <v>58</v>
      </c>
      <c r="R4" s="73">
        <v>2</v>
      </c>
      <c r="S4" s="73"/>
      <c r="T4" s="73"/>
      <c r="U4" s="74">
        <v>0</v>
      </c>
    </row>
    <row r="5" spans="1:21">
      <c r="A5" s="64">
        <v>3</v>
      </c>
      <c r="B5" s="73" t="s">
        <v>32</v>
      </c>
      <c r="C5" s="73" t="s">
        <v>33</v>
      </c>
      <c r="D5" s="76">
        <v>13</v>
      </c>
      <c r="E5" s="77">
        <v>26</v>
      </c>
      <c r="F5" s="74">
        <v>25</v>
      </c>
      <c r="G5" s="74">
        <v>23</v>
      </c>
      <c r="H5" s="74">
        <v>41</v>
      </c>
      <c r="I5" s="77">
        <f t="shared" si="0"/>
        <v>89</v>
      </c>
      <c r="J5" s="76">
        <v>25</v>
      </c>
      <c r="K5" s="76">
        <v>19</v>
      </c>
      <c r="L5" s="76">
        <v>41</v>
      </c>
      <c r="M5" s="77">
        <f t="shared" si="1"/>
        <v>85</v>
      </c>
      <c r="N5" s="78">
        <v>1</v>
      </c>
      <c r="O5" s="79">
        <v>4</v>
      </c>
      <c r="P5" s="80">
        <f t="shared" si="2"/>
        <v>205</v>
      </c>
      <c r="Q5" s="81" t="s">
        <v>61</v>
      </c>
      <c r="R5" s="73">
        <v>3</v>
      </c>
      <c r="S5" s="73"/>
      <c r="T5" s="73"/>
      <c r="U5" s="74">
        <v>-3</v>
      </c>
    </row>
    <row r="6" spans="1:21">
      <c r="A6" s="82">
        <v>4</v>
      </c>
      <c r="B6" s="73" t="s">
        <v>51</v>
      </c>
      <c r="C6" s="73" t="s">
        <v>42</v>
      </c>
      <c r="D6" s="76">
        <v>21</v>
      </c>
      <c r="E6" s="77">
        <v>25</v>
      </c>
      <c r="F6" s="74">
        <v>25</v>
      </c>
      <c r="G6" s="74">
        <v>20</v>
      </c>
      <c r="H6" s="74">
        <v>46</v>
      </c>
      <c r="I6" s="77">
        <f t="shared" si="0"/>
        <v>91</v>
      </c>
      <c r="J6" s="76">
        <v>19</v>
      </c>
      <c r="K6" s="76">
        <v>19</v>
      </c>
      <c r="L6" s="76">
        <v>40</v>
      </c>
      <c r="M6" s="77">
        <f t="shared" si="1"/>
        <v>78</v>
      </c>
      <c r="N6" s="78">
        <v>5</v>
      </c>
      <c r="O6" s="79">
        <v>3</v>
      </c>
      <c r="P6" s="80">
        <f t="shared" si="2"/>
        <v>202</v>
      </c>
      <c r="Q6" s="81" t="s">
        <v>74</v>
      </c>
      <c r="R6" s="73">
        <v>4</v>
      </c>
      <c r="S6" s="73"/>
      <c r="T6" s="73"/>
      <c r="U6" s="74">
        <v>-3</v>
      </c>
    </row>
    <row r="7" spans="1:21">
      <c r="A7" s="76">
        <v>5</v>
      </c>
      <c r="B7" s="73" t="s">
        <v>25</v>
      </c>
      <c r="C7" s="73" t="s">
        <v>26</v>
      </c>
      <c r="D7" s="76">
        <v>7</v>
      </c>
      <c r="E7" s="77">
        <v>27</v>
      </c>
      <c r="F7" s="74">
        <v>24</v>
      </c>
      <c r="G7" s="74">
        <v>17</v>
      </c>
      <c r="H7" s="74">
        <v>30</v>
      </c>
      <c r="I7" s="77">
        <f t="shared" si="0"/>
        <v>71</v>
      </c>
      <c r="J7" s="76">
        <v>27</v>
      </c>
      <c r="K7" s="76">
        <v>21</v>
      </c>
      <c r="L7" s="76">
        <v>48</v>
      </c>
      <c r="M7" s="77">
        <f t="shared" si="1"/>
        <v>96</v>
      </c>
      <c r="N7" s="78">
        <v>5</v>
      </c>
      <c r="O7" s="79">
        <v>1</v>
      </c>
      <c r="P7" s="80">
        <f t="shared" si="2"/>
        <v>200</v>
      </c>
      <c r="Q7" s="81" t="s">
        <v>57</v>
      </c>
      <c r="R7" s="73">
        <v>5</v>
      </c>
      <c r="S7" s="73"/>
      <c r="T7" s="73"/>
      <c r="U7" s="74">
        <v>0</v>
      </c>
    </row>
    <row r="8" spans="1:21">
      <c r="A8" s="76">
        <v>6</v>
      </c>
      <c r="B8" s="73" t="s">
        <v>46</v>
      </c>
      <c r="C8" s="73" t="s">
        <v>47</v>
      </c>
      <c r="D8" s="76">
        <v>24</v>
      </c>
      <c r="E8" s="77">
        <v>28</v>
      </c>
      <c r="F8" s="74">
        <v>30</v>
      </c>
      <c r="G8" s="74">
        <v>20</v>
      </c>
      <c r="H8" s="74">
        <v>37</v>
      </c>
      <c r="I8" s="77">
        <f t="shared" si="0"/>
        <v>87</v>
      </c>
      <c r="J8" s="76">
        <v>23</v>
      </c>
      <c r="K8" s="76">
        <v>17</v>
      </c>
      <c r="L8" s="76">
        <v>35</v>
      </c>
      <c r="M8" s="77">
        <f t="shared" si="1"/>
        <v>75</v>
      </c>
      <c r="N8" s="78">
        <v>5</v>
      </c>
      <c r="O8" s="79">
        <v>4</v>
      </c>
      <c r="P8" s="80">
        <f t="shared" si="2"/>
        <v>199</v>
      </c>
      <c r="Q8" s="81" t="s">
        <v>73</v>
      </c>
      <c r="R8" s="73">
        <v>6</v>
      </c>
      <c r="S8" s="83">
        <v>1</v>
      </c>
      <c r="T8" s="83">
        <v>1</v>
      </c>
      <c r="U8" s="84">
        <v>0</v>
      </c>
    </row>
    <row r="9" spans="1:21">
      <c r="A9" s="76">
        <v>7</v>
      </c>
      <c r="B9" s="73" t="s">
        <v>43</v>
      </c>
      <c r="C9" s="73" t="s">
        <v>44</v>
      </c>
      <c r="D9" s="76">
        <v>22</v>
      </c>
      <c r="E9" s="77">
        <v>26</v>
      </c>
      <c r="F9" s="74">
        <v>27</v>
      </c>
      <c r="G9" s="74">
        <v>15</v>
      </c>
      <c r="H9" s="74">
        <v>29</v>
      </c>
      <c r="I9" s="77">
        <f t="shared" si="0"/>
        <v>71</v>
      </c>
      <c r="J9" s="76">
        <v>26</v>
      </c>
      <c r="K9" s="76">
        <v>20</v>
      </c>
      <c r="L9" s="76">
        <v>45</v>
      </c>
      <c r="M9" s="77">
        <f t="shared" si="1"/>
        <v>91</v>
      </c>
      <c r="N9" s="78">
        <v>5</v>
      </c>
      <c r="O9" s="79">
        <v>1</v>
      </c>
      <c r="P9" s="80">
        <f t="shared" si="2"/>
        <v>194</v>
      </c>
      <c r="Q9" s="81" t="s">
        <v>66</v>
      </c>
      <c r="R9" s="73">
        <v>7</v>
      </c>
      <c r="S9" s="73"/>
      <c r="T9" s="73"/>
      <c r="U9" s="74">
        <v>0</v>
      </c>
    </row>
    <row r="10" spans="1:21">
      <c r="A10" s="82">
        <v>8</v>
      </c>
      <c r="B10" s="73" t="s">
        <v>23</v>
      </c>
      <c r="C10" s="73" t="s">
        <v>24</v>
      </c>
      <c r="D10" s="76">
        <v>6</v>
      </c>
      <c r="E10" s="77">
        <v>20</v>
      </c>
      <c r="F10" s="74">
        <v>24</v>
      </c>
      <c r="G10" s="74">
        <v>20</v>
      </c>
      <c r="H10" s="74">
        <v>34</v>
      </c>
      <c r="I10" s="77">
        <f t="shared" si="0"/>
        <v>78</v>
      </c>
      <c r="J10" s="76">
        <v>21</v>
      </c>
      <c r="K10" s="76">
        <v>19</v>
      </c>
      <c r="L10" s="76">
        <v>44</v>
      </c>
      <c r="M10" s="77">
        <f t="shared" si="1"/>
        <v>84</v>
      </c>
      <c r="N10" s="78">
        <v>5</v>
      </c>
      <c r="O10" s="79">
        <v>0</v>
      </c>
      <c r="P10" s="80">
        <f t="shared" si="2"/>
        <v>187</v>
      </c>
      <c r="Q10" s="81" t="s">
        <v>56</v>
      </c>
      <c r="R10" s="73">
        <v>8</v>
      </c>
      <c r="S10" s="73"/>
      <c r="T10" s="73"/>
      <c r="U10" s="74">
        <v>0</v>
      </c>
    </row>
    <row r="11" spans="1:21">
      <c r="A11" s="76">
        <v>9</v>
      </c>
      <c r="B11" s="73" t="s">
        <v>27</v>
      </c>
      <c r="C11" s="73" t="s">
        <v>28</v>
      </c>
      <c r="D11" s="76">
        <v>8</v>
      </c>
      <c r="E11" s="77">
        <v>26</v>
      </c>
      <c r="F11" s="74">
        <v>26</v>
      </c>
      <c r="G11" s="74">
        <v>16</v>
      </c>
      <c r="H11" s="74">
        <v>37</v>
      </c>
      <c r="I11" s="77">
        <f t="shared" si="0"/>
        <v>79</v>
      </c>
      <c r="J11" s="76">
        <v>18</v>
      </c>
      <c r="K11" s="76">
        <v>19</v>
      </c>
      <c r="L11" s="76">
        <v>41</v>
      </c>
      <c r="M11" s="77">
        <f t="shared" si="1"/>
        <v>78</v>
      </c>
      <c r="N11" s="78">
        <v>3</v>
      </c>
      <c r="O11" s="79">
        <v>0</v>
      </c>
      <c r="P11" s="80">
        <f t="shared" si="2"/>
        <v>186</v>
      </c>
      <c r="Q11" s="81" t="s">
        <v>58</v>
      </c>
      <c r="R11" s="73">
        <v>9</v>
      </c>
      <c r="S11" s="73"/>
      <c r="T11" s="73"/>
      <c r="U11" s="74">
        <v>0</v>
      </c>
    </row>
    <row r="12" spans="1:21">
      <c r="A12" s="82">
        <v>10</v>
      </c>
      <c r="B12" s="73" t="s">
        <v>21</v>
      </c>
      <c r="C12" s="73" t="s">
        <v>22</v>
      </c>
      <c r="D12" s="76">
        <v>4</v>
      </c>
      <c r="E12" s="77">
        <v>29</v>
      </c>
      <c r="F12" s="74">
        <v>24</v>
      </c>
      <c r="G12" s="74">
        <v>15</v>
      </c>
      <c r="H12" s="74">
        <v>30</v>
      </c>
      <c r="I12" s="77">
        <f t="shared" si="0"/>
        <v>69</v>
      </c>
      <c r="J12" s="76">
        <v>23</v>
      </c>
      <c r="K12" s="76">
        <v>18</v>
      </c>
      <c r="L12" s="76">
        <v>37</v>
      </c>
      <c r="M12" s="77">
        <f t="shared" si="1"/>
        <v>78</v>
      </c>
      <c r="N12" s="78">
        <v>5</v>
      </c>
      <c r="O12" s="79">
        <v>2</v>
      </c>
      <c r="P12" s="80">
        <f t="shared" si="2"/>
        <v>183</v>
      </c>
      <c r="Q12" s="81" t="s">
        <v>55</v>
      </c>
      <c r="R12" s="73">
        <v>10</v>
      </c>
      <c r="S12" s="73"/>
      <c r="T12" s="73"/>
      <c r="U12" s="74">
        <v>-3</v>
      </c>
    </row>
    <row r="13" spans="1:21">
      <c r="A13" s="76">
        <v>11</v>
      </c>
      <c r="B13" s="73" t="s">
        <v>38</v>
      </c>
      <c r="C13" s="73" t="s">
        <v>39</v>
      </c>
      <c r="D13" s="76">
        <v>18</v>
      </c>
      <c r="E13" s="77">
        <v>26</v>
      </c>
      <c r="F13" s="74">
        <v>26</v>
      </c>
      <c r="G13" s="74">
        <v>20</v>
      </c>
      <c r="H13" s="74">
        <v>32</v>
      </c>
      <c r="I13" s="77">
        <f t="shared" si="0"/>
        <v>78</v>
      </c>
      <c r="J13" s="76">
        <v>26</v>
      </c>
      <c r="K13" s="76">
        <v>14</v>
      </c>
      <c r="L13" s="76">
        <v>32</v>
      </c>
      <c r="M13" s="77">
        <f t="shared" si="1"/>
        <v>72</v>
      </c>
      <c r="N13" s="78">
        <v>5</v>
      </c>
      <c r="O13" s="79">
        <v>2</v>
      </c>
      <c r="P13" s="80">
        <f t="shared" si="2"/>
        <v>183</v>
      </c>
      <c r="Q13" s="81" t="s">
        <v>58</v>
      </c>
      <c r="R13" s="73">
        <v>11</v>
      </c>
      <c r="S13" s="73"/>
      <c r="T13" s="73"/>
      <c r="U13" s="74">
        <v>0</v>
      </c>
    </row>
    <row r="14" spans="1:21">
      <c r="A14" s="76">
        <v>12</v>
      </c>
      <c r="B14" s="73" t="s">
        <v>34</v>
      </c>
      <c r="C14" s="73" t="s">
        <v>35</v>
      </c>
      <c r="D14" s="76">
        <v>14</v>
      </c>
      <c r="E14" s="77">
        <v>27</v>
      </c>
      <c r="F14" s="74">
        <v>21</v>
      </c>
      <c r="G14" s="74">
        <v>19</v>
      </c>
      <c r="H14" s="74">
        <v>38</v>
      </c>
      <c r="I14" s="77">
        <f t="shared" si="0"/>
        <v>78</v>
      </c>
      <c r="J14" s="76">
        <v>23</v>
      </c>
      <c r="K14" s="76">
        <v>17</v>
      </c>
      <c r="L14" s="76">
        <v>30</v>
      </c>
      <c r="M14" s="77">
        <f t="shared" si="1"/>
        <v>70</v>
      </c>
      <c r="N14" s="78">
        <v>5</v>
      </c>
      <c r="O14" s="79">
        <v>2</v>
      </c>
      <c r="P14" s="80">
        <f t="shared" si="2"/>
        <v>182</v>
      </c>
      <c r="Q14" s="81" t="s">
        <v>62</v>
      </c>
      <c r="R14" s="73">
        <v>12</v>
      </c>
      <c r="S14" s="73"/>
      <c r="T14" s="73"/>
      <c r="U14" s="74">
        <v>0</v>
      </c>
    </row>
    <row r="15" spans="1:21">
      <c r="A15" s="82">
        <v>13</v>
      </c>
      <c r="B15" s="73" t="s">
        <v>29</v>
      </c>
      <c r="C15" s="73" t="s">
        <v>49</v>
      </c>
      <c r="D15" s="76">
        <v>10</v>
      </c>
      <c r="E15" s="77">
        <v>22</v>
      </c>
      <c r="F15" s="74">
        <v>19</v>
      </c>
      <c r="G15" s="74">
        <v>22</v>
      </c>
      <c r="H15" s="74">
        <v>46</v>
      </c>
      <c r="I15" s="77">
        <f t="shared" si="0"/>
        <v>87</v>
      </c>
      <c r="J15" s="76">
        <v>18</v>
      </c>
      <c r="K15" s="76">
        <v>19</v>
      </c>
      <c r="L15" s="76">
        <v>32</v>
      </c>
      <c r="M15" s="77">
        <f t="shared" si="1"/>
        <v>69</v>
      </c>
      <c r="N15" s="78">
        <v>1</v>
      </c>
      <c r="O15" s="79">
        <v>1</v>
      </c>
      <c r="P15" s="80">
        <f t="shared" si="2"/>
        <v>180</v>
      </c>
      <c r="Q15" s="81" t="s">
        <v>75</v>
      </c>
      <c r="R15" s="73">
        <v>13</v>
      </c>
      <c r="S15" s="73"/>
      <c r="T15" s="73"/>
      <c r="U15" s="74">
        <v>-3</v>
      </c>
    </row>
    <row r="16" spans="1:21">
      <c r="A16" s="76">
        <v>14</v>
      </c>
      <c r="B16" s="85" t="s">
        <v>16</v>
      </c>
      <c r="C16" s="85" t="s">
        <v>48</v>
      </c>
      <c r="D16" s="76">
        <v>1</v>
      </c>
      <c r="E16" s="77">
        <v>19</v>
      </c>
      <c r="F16" s="76">
        <v>23</v>
      </c>
      <c r="G16" s="76">
        <v>18</v>
      </c>
      <c r="H16" s="76">
        <v>41</v>
      </c>
      <c r="I16" s="77">
        <f t="shared" si="0"/>
        <v>82</v>
      </c>
      <c r="J16" s="76">
        <v>16</v>
      </c>
      <c r="K16" s="76">
        <v>16</v>
      </c>
      <c r="L16" s="76">
        <v>42</v>
      </c>
      <c r="M16" s="77">
        <f t="shared" si="1"/>
        <v>74</v>
      </c>
      <c r="N16" s="78">
        <v>2</v>
      </c>
      <c r="O16" s="79">
        <v>1</v>
      </c>
      <c r="P16" s="80">
        <f t="shared" si="2"/>
        <v>178</v>
      </c>
      <c r="Q16" s="81" t="s">
        <v>52</v>
      </c>
      <c r="R16" s="86">
        <v>14</v>
      </c>
      <c r="S16" s="73"/>
      <c r="T16" s="73"/>
      <c r="U16" s="74">
        <v>-3</v>
      </c>
    </row>
    <row r="17" spans="1:21">
      <c r="A17" s="76">
        <v>15</v>
      </c>
      <c r="B17" s="85" t="s">
        <v>17</v>
      </c>
      <c r="C17" s="85" t="s">
        <v>18</v>
      </c>
      <c r="D17" s="76">
        <v>2</v>
      </c>
      <c r="E17" s="77">
        <v>17</v>
      </c>
      <c r="F17" s="76">
        <v>24</v>
      </c>
      <c r="G17" s="76">
        <v>20</v>
      </c>
      <c r="H17" s="76">
        <v>46</v>
      </c>
      <c r="I17" s="77">
        <f t="shared" si="0"/>
        <v>90</v>
      </c>
      <c r="J17" s="76">
        <v>22</v>
      </c>
      <c r="K17" s="76">
        <v>17</v>
      </c>
      <c r="L17" s="76">
        <v>29</v>
      </c>
      <c r="M17" s="77">
        <f t="shared" si="1"/>
        <v>68</v>
      </c>
      <c r="N17" s="78">
        <v>3</v>
      </c>
      <c r="O17" s="79">
        <v>0</v>
      </c>
      <c r="P17" s="80">
        <f t="shared" si="2"/>
        <v>178</v>
      </c>
      <c r="Q17" s="81" t="s">
        <v>53</v>
      </c>
      <c r="R17" s="86">
        <v>15</v>
      </c>
      <c r="S17" s="73"/>
      <c r="T17" s="73"/>
      <c r="U17" s="74">
        <v>-3</v>
      </c>
    </row>
    <row r="18" spans="1:21">
      <c r="A18" s="82">
        <v>16</v>
      </c>
      <c r="B18" s="85" t="s">
        <v>19</v>
      </c>
      <c r="C18" s="85" t="s">
        <v>20</v>
      </c>
      <c r="D18" s="76">
        <v>3</v>
      </c>
      <c r="E18" s="77">
        <v>26</v>
      </c>
      <c r="F18" s="76">
        <v>24</v>
      </c>
      <c r="G18" s="76">
        <v>16</v>
      </c>
      <c r="H18" s="76">
        <v>32</v>
      </c>
      <c r="I18" s="77">
        <f t="shared" si="0"/>
        <v>72</v>
      </c>
      <c r="J18" s="76">
        <v>18</v>
      </c>
      <c r="K18" s="76">
        <v>19</v>
      </c>
      <c r="L18" s="76">
        <v>37</v>
      </c>
      <c r="M18" s="77">
        <f t="shared" si="1"/>
        <v>74</v>
      </c>
      <c r="N18" s="78">
        <v>3</v>
      </c>
      <c r="O18" s="79">
        <v>0</v>
      </c>
      <c r="P18" s="80">
        <f t="shared" si="2"/>
        <v>175</v>
      </c>
      <c r="Q18" s="81" t="s">
        <v>54</v>
      </c>
      <c r="R18" s="86">
        <v>16</v>
      </c>
      <c r="S18" s="73"/>
      <c r="T18" s="73"/>
      <c r="U18" s="74">
        <v>0</v>
      </c>
    </row>
    <row r="19" spans="1:21">
      <c r="A19" s="82">
        <v>17</v>
      </c>
      <c r="B19" s="73" t="s">
        <v>30</v>
      </c>
      <c r="C19" s="73" t="s">
        <v>31</v>
      </c>
      <c r="D19" s="76">
        <v>12</v>
      </c>
      <c r="E19" s="77">
        <v>17</v>
      </c>
      <c r="F19" s="74">
        <v>18</v>
      </c>
      <c r="G19" s="74">
        <v>17</v>
      </c>
      <c r="H19" s="74">
        <v>30</v>
      </c>
      <c r="I19" s="77">
        <f t="shared" si="0"/>
        <v>65</v>
      </c>
      <c r="J19" s="76">
        <v>17</v>
      </c>
      <c r="K19" s="76">
        <v>18</v>
      </c>
      <c r="L19" s="76">
        <v>47</v>
      </c>
      <c r="M19" s="77">
        <f t="shared" si="1"/>
        <v>82</v>
      </c>
      <c r="N19" s="78">
        <v>5</v>
      </c>
      <c r="O19" s="79">
        <v>1</v>
      </c>
      <c r="P19" s="80">
        <f t="shared" si="2"/>
        <v>170</v>
      </c>
      <c r="Q19" s="81" t="s">
        <v>60</v>
      </c>
      <c r="R19" s="73">
        <v>17</v>
      </c>
      <c r="S19" s="73"/>
      <c r="T19" s="73"/>
      <c r="U19" s="74">
        <v>-3</v>
      </c>
    </row>
    <row r="20" spans="1:21">
      <c r="A20" s="76">
        <v>18</v>
      </c>
      <c r="B20" s="73" t="s">
        <v>40</v>
      </c>
      <c r="C20" s="73" t="s">
        <v>41</v>
      </c>
      <c r="D20" s="76">
        <v>20</v>
      </c>
      <c r="E20" s="77">
        <v>23</v>
      </c>
      <c r="F20" s="74">
        <v>17</v>
      </c>
      <c r="G20" s="74">
        <v>17</v>
      </c>
      <c r="H20" s="74">
        <v>34</v>
      </c>
      <c r="I20" s="77">
        <f t="shared" si="0"/>
        <v>68</v>
      </c>
      <c r="J20" s="76">
        <v>21</v>
      </c>
      <c r="K20" s="76">
        <v>14</v>
      </c>
      <c r="L20" s="76">
        <v>27</v>
      </c>
      <c r="M20" s="77">
        <f t="shared" si="1"/>
        <v>62</v>
      </c>
      <c r="N20" s="78">
        <v>3</v>
      </c>
      <c r="O20" s="79">
        <v>1</v>
      </c>
      <c r="P20" s="80">
        <f t="shared" si="2"/>
        <v>157</v>
      </c>
      <c r="Q20" s="81" t="s">
        <v>64</v>
      </c>
      <c r="R20" s="86">
        <v>18</v>
      </c>
      <c r="S20" s="73"/>
      <c r="T20" s="73"/>
      <c r="U20" s="74">
        <v>0</v>
      </c>
    </row>
    <row r="21" spans="1:21">
      <c r="A21" s="87"/>
      <c r="B21" s="88"/>
      <c r="C21" s="87"/>
      <c r="D21" s="89"/>
      <c r="E21" s="90"/>
      <c r="F21" s="90" t="s">
        <v>14</v>
      </c>
      <c r="G21" s="89"/>
      <c r="H21" s="89"/>
      <c r="I21" s="87"/>
      <c r="J21" s="88" t="s">
        <v>15</v>
      </c>
      <c r="K21" s="87"/>
      <c r="L21" s="87"/>
      <c r="M21" s="87"/>
      <c r="N21" s="89"/>
      <c r="O21" s="89"/>
      <c r="P21" s="91"/>
      <c r="Q21" s="89"/>
      <c r="R21" s="87"/>
      <c r="S21" s="87"/>
      <c r="T21" s="87"/>
      <c r="U21" s="87"/>
    </row>
    <row r="23" spans="1:21" ht="15">
      <c r="T23" s="53"/>
    </row>
  </sheetData>
  <sortState ref="A2:T21">
    <sortCondition descending="1" ref="P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2015 - oryginal-bledy w formule</vt:lpstr>
      <vt:lpstr>Było ogłoszone-blad w formule</vt:lpstr>
      <vt:lpstr>Powinno być tak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NEEDART</cp:lastModifiedBy>
  <dcterms:created xsi:type="dcterms:W3CDTF">2015-05-24T19:49:24Z</dcterms:created>
  <dcterms:modified xsi:type="dcterms:W3CDTF">2015-06-02T12:53:15Z</dcterms:modified>
</cp:coreProperties>
</file>